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4" activeTab="0"/>
  </bookViews>
  <sheets>
    <sheet name="Macierz efektow ksztalcenia" sheetId="1" r:id="rId1"/>
  </sheets>
  <definedNames/>
  <calcPr fullCalcOnLoad="1"/>
</workbook>
</file>

<file path=xl/sharedStrings.xml><?xml version="1.0" encoding="utf-8"?>
<sst xmlns="http://schemas.openxmlformats.org/spreadsheetml/2006/main" count="255" uniqueCount="235">
  <si>
    <t>Symbol</t>
  </si>
  <si>
    <t>Efekty kształcenia dla kierunku studiów INFORMATYKA.
Po ukończeniu studiów pierwszego stopnia na kierunku studiów informatyka absolwent:</t>
  </si>
  <si>
    <t>Odniesienie do efektów kształcenia w obszarze kształcenia w zakresie nauk technicznych</t>
  </si>
  <si>
    <t>Algebra liniowa</t>
  </si>
  <si>
    <t>Analiza matematyczna</t>
  </si>
  <si>
    <t>Równania różniczkowe i różnicowe</t>
  </si>
  <si>
    <t>Statystyka stosowana i probabilistyka</t>
  </si>
  <si>
    <t>Matematyka dyskretna i metody numeryczne</t>
  </si>
  <si>
    <t>Wybrane technologie chemiczne</t>
  </si>
  <si>
    <t>Zagadnienia elektrotechniki</t>
  </si>
  <si>
    <t>Fizyka I</t>
  </si>
  <si>
    <t>Fizyka II</t>
  </si>
  <si>
    <t>Wstęp do informatyki</t>
  </si>
  <si>
    <t>Algorytmy i struktury danych</t>
  </si>
  <si>
    <t>Języki i techniki programowania I</t>
  </si>
  <si>
    <t>Języki i techniki programowania II</t>
  </si>
  <si>
    <t>Programowanie obiektowe</t>
  </si>
  <si>
    <t>Języki i systemy sztucznej inteligencji</t>
  </si>
  <si>
    <t>Systemy operacyjne</t>
  </si>
  <si>
    <t>Badania operacyjne</t>
  </si>
  <si>
    <t>Architektury systemów komputerowych</t>
  </si>
  <si>
    <t>Bazy danych I</t>
  </si>
  <si>
    <t>Bazy danych II</t>
  </si>
  <si>
    <t>Inżynieria oprogramowania</t>
  </si>
  <si>
    <t>Sieci komputerowe</t>
  </si>
  <si>
    <t>Modelowanie systemów dynamicznych</t>
  </si>
  <si>
    <t>Sieci kolejkowe</t>
  </si>
  <si>
    <t>Zespołowy projekt informatyczny</t>
  </si>
  <si>
    <t>Własność intelektualna a nowe technologie</t>
  </si>
  <si>
    <t>Ergonomia, bezpieczeństwo i higiena pracy</t>
  </si>
  <si>
    <t>Wychowanie fizyczne I</t>
  </si>
  <si>
    <t>Wychowanie fizyczne II</t>
  </si>
  <si>
    <t>Lektorat języka angielskiego / niemieckiego / francuskiego / włoskiego / rosyjskiego</t>
  </si>
  <si>
    <t>Problemy prawne w informatyce</t>
  </si>
  <si>
    <t>Praktyka zawodowa</t>
  </si>
  <si>
    <t>Przygotowanie pracy dyplomowej</t>
  </si>
  <si>
    <t>Seminarium dyplomowe</t>
  </si>
  <si>
    <t>Technologie obiektowe i komponentowe</t>
  </si>
  <si>
    <t>Testowanie i jakość oprogramowania</t>
  </si>
  <si>
    <t>Paradygmaty programowania</t>
  </si>
  <si>
    <t>Grafika komputerowa</t>
  </si>
  <si>
    <t>Systemy wizyjne</t>
  </si>
  <si>
    <t>Kryptografia oraz bezpieczeństwo sieci i systemów informatycznych</t>
  </si>
  <si>
    <t>Technologie aplikacji internetowych</t>
  </si>
  <si>
    <t>Techniki kompilacji</t>
  </si>
  <si>
    <t>Programowanie gier</t>
  </si>
  <si>
    <t>Techniki multimedialne</t>
  </si>
  <si>
    <t>Architektury systemów rozproszonych</t>
  </si>
  <si>
    <t>Programowanie systemów mobilnych</t>
  </si>
  <si>
    <t>Modelowanie procesów biznesowych i zarządzanie wiedzą</t>
  </si>
  <si>
    <t>Zaawansowane technologie aplikacji internetowych</t>
  </si>
  <si>
    <t>Modelowanie, analiza i hurtownie danych</t>
  </si>
  <si>
    <t>Programowanie w robotyce</t>
  </si>
  <si>
    <t>Podstawy automatyki</t>
  </si>
  <si>
    <t>Asemblery</t>
  </si>
  <si>
    <t>Analiza i przetwarzanie sygnałów</t>
  </si>
  <si>
    <t>Algorytmy optymalizacji</t>
  </si>
  <si>
    <t>Ekonometria</t>
  </si>
  <si>
    <t>Programowanie sterowników PLC</t>
  </si>
  <si>
    <t>Komputeryzacja zarządzania produkcją</t>
  </si>
  <si>
    <t>Mikroprocesory i systemy wbudowane</t>
  </si>
  <si>
    <t>Systemy monitoringu i SCADA</t>
  </si>
  <si>
    <t>Komputerowe systemy sterowania</t>
  </si>
  <si>
    <t>Podstawy elektroniki</t>
  </si>
  <si>
    <t>Podstawy teleinformatyki</t>
  </si>
  <si>
    <t>Podstawy radiokomunikacji</t>
  </si>
  <si>
    <t>Podstawy teletransmisji</t>
  </si>
  <si>
    <t>Podstawy komutacji</t>
  </si>
  <si>
    <t>Systemy radiokomunikacyjne</t>
  </si>
  <si>
    <t>Projektowanie systemów teleinformatycznych I</t>
  </si>
  <si>
    <t>Projektowanie systemów teleinformatycznych II</t>
  </si>
  <si>
    <t>Bezprzewodowe sieci transmisji danych</t>
  </si>
  <si>
    <t>Podstawy inżynierii ruchu telekomunikacyjnego</t>
  </si>
  <si>
    <t>SUMA
Inżynieria systemów informatycznych</t>
  </si>
  <si>
    <t>SUMA
Informatyka w sterowaniu i zarządzaniu</t>
  </si>
  <si>
    <t>SUMA
Informatyka w telekomunikacji</t>
  </si>
  <si>
    <t>SUMA efekty kształcenia</t>
  </si>
  <si>
    <t>WIEDZA</t>
  </si>
  <si>
    <t>IN_W01</t>
  </si>
  <si>
    <t>ma wiedzę w zakresie matematyki, obejmującą algebrę, analizę, równania różniczkowe, statystykę i probabilistykę oraz elementy matematyki dyskretnej, w tym metody matematyczne i metody numeryczne wykorzystywane w informatyce</t>
  </si>
  <si>
    <t>T1A W01 
T1A_W07</t>
  </si>
  <si>
    <t>IN_W02</t>
  </si>
  <si>
    <t>ma wiedzę w zakresie fizyki, obejmującą mechanikę, optykę, elektryczność i magnetyzm, fizykę jądrową oraz fizykę ciała stałego, w tym wiedzę niezbędną do zrozumienia, wyjaśniania i analizowania obserwowanych zjawisk oraz tworzenia i weryfikacji modeli świata rzeczywistego wykorzystywanych w informatyce</t>
  </si>
  <si>
    <t>T1A_W01</t>
  </si>
  <si>
    <t>IN_W03</t>
  </si>
  <si>
    <t>ma uporządkowaną wiedzę w zakresie technik projektowania i analizy algorytmów oraz rozumie aspekty złożoności obliczeniowej algorytmów</t>
  </si>
  <si>
    <t>T1A W01 
T1A W03 
T1A_W04</t>
  </si>
  <si>
    <t>IN_W04</t>
  </si>
  <si>
    <t>ma uporządkowaną i podbudowaną teoretycznie wiedzę w zakresie metodyk wytwarzania oprogramowania oraz doboru modelu procesu wytwarzania do specyfiki przedsięwzięcia</t>
  </si>
  <si>
    <t>IN_W05</t>
  </si>
  <si>
    <t>ma elementarną wiedzę w zakresie urządzeń oraz komponentów stosowanych w systemach komputerowych</t>
  </si>
  <si>
    <t>T1A W02 
T1A_W07</t>
  </si>
  <si>
    <t>IN_W06</t>
  </si>
  <si>
    <t>ma uporządkowaną i podbudowaną teoretycznie wiedzę w zakresie paradygmatów programowania, w szczególności programowania imperatywnego, obiektowego oraz logicznego</t>
  </si>
  <si>
    <t>T1A W02 
T1A_W04</t>
  </si>
  <si>
    <t>IN_W07</t>
  </si>
  <si>
    <t>ma szczegółową wiedzę w zakresie architektury i oprogramowania systemów mikroprocesorowych (języki wysokiego i niskiego poziomu)</t>
  </si>
  <si>
    <t>T1A W02 
T1A W04 
T1A_W07</t>
  </si>
  <si>
    <t>IN_W08</t>
  </si>
  <si>
    <t>ma szczegółową wiedzę dotyczącą systemów operacyjnych, niezbędną do instalacji, obsługi, utrzymania oraz ich modyfikowania dla potrzeb systemów scenatralizowanych oraz rozproszonych</t>
  </si>
  <si>
    <t>IN_W09</t>
  </si>
  <si>
    <t>ma elementarną wiedzę w zakresie systemów i sieci komputerowych oraz ich bezpieczeństwa</t>
  </si>
  <si>
    <t>T1A_W02</t>
  </si>
  <si>
    <t>IN_W10</t>
  </si>
  <si>
    <t>ma elementarną wiedzę w zakresie działania oraz konfiguracji urządzeń wchodzących w skład sieci teleinformatycznych (przewodowych oraz bezprzewodowych)</t>
  </si>
  <si>
    <t>IN_W11</t>
  </si>
  <si>
    <t>ma uporządkowaną wiedzę w zakresie podstaw teorii decyzji, teorii kolejek oraz algorytmów i metod optymalizacji wykorzystywanych w systemach biznesowych i przemysłowych</t>
  </si>
  <si>
    <t>IN_W12</t>
  </si>
  <si>
    <t>ma uporządkowaną i podbudowaną teoretycznie wiedzę w zakresie języków, metod i algorytmów wykorzystywanych w systemach sztucznej inteligencji</t>
  </si>
  <si>
    <t>T1A W03 
T1A_W04</t>
  </si>
  <si>
    <t>IN_W13</t>
  </si>
  <si>
    <t>ma uporządkowaną wiedzę w zakresie architektur systemów komputerowych oraz systemów cyfrowych zarówno w zakresie warstwy sprzętowej jak i programowej</t>
  </si>
  <si>
    <t>T1A W02 
T1A W03 
T1A_W04</t>
  </si>
  <si>
    <t>IN_W14</t>
  </si>
  <si>
    <t xml:space="preserve">zna i rozumie cykl życia oprogramowania oraz etapy wytwarzania w zakresie projektowania, implementacji, testowania oraz wdrożenia </t>
  </si>
  <si>
    <t>T1A W04 
T1A_W07</t>
  </si>
  <si>
    <t>IN_W15</t>
  </si>
  <si>
    <t>rozumie powiązania informatyki z innymi obszarami nauk technicznych oraz konieczność przenoszenia dobrych praktyk wypracowanych w tych obszarach na grunt informatyki</t>
  </si>
  <si>
    <t>T1A_W08</t>
  </si>
  <si>
    <t>IN_W16</t>
  </si>
  <si>
    <t xml:space="preserve">ma elementarna wiedzę w zakresie opisu oraz analizy systemów statycznych i dynamicznych a także tworzenia algorytmów dla ich modelowania i symulacji </t>
  </si>
  <si>
    <t>IN_W17</t>
  </si>
  <si>
    <t>posiada rozeznanie w obecnym stanie oraz najnowszych trendach rozwojowych informatyki</t>
  </si>
  <si>
    <t>T1A_W05</t>
  </si>
  <si>
    <t>IN_W18</t>
  </si>
  <si>
    <t>ma elementarną wiedzę na temat cyklu życia systemów informatycznych oraz urządzeń wykorzystywanych w informatyce</t>
  </si>
  <si>
    <t>T1A_W06</t>
  </si>
  <si>
    <t>IN_W19</t>
  </si>
  <si>
    <t>ma podstawową wiedzę niezbędną do rozumienia pozatechnicznych uwarunkowań działalności inżynierskiej, zna podstawowe zasady bezpieczeństwa i higieny oraz ergonomii pracy obowiązujące w przemyśle IT</t>
  </si>
  <si>
    <t>IN_W20</t>
  </si>
  <si>
    <t>ma elementarną wiedzę w zakresie ochrony własności intelektualnej, prawa patentowego oraz problemów prawnych w informatyce</t>
  </si>
  <si>
    <t>T1A_W10</t>
  </si>
  <si>
    <t>IN_W21</t>
  </si>
  <si>
    <t>ma elementarną wiedzę w zakresie zarządzania, w tym zarządzania jakością, i prowadzenia działalności gospodarczej</t>
  </si>
  <si>
    <t>T1A_W09</t>
  </si>
  <si>
    <t>IN_W22</t>
  </si>
  <si>
    <t>zna ogólne zasady tworzenia i rozwoju form indywidualnej przedsiębiorczości</t>
  </si>
  <si>
    <t>T1A_W11</t>
  </si>
  <si>
    <t>IN_W23</t>
  </si>
  <si>
    <t>ma uporządkowaną wiedzę w zakresie modelowania, analizowania oraz przetwarzania danych, w szczególności w systemach hurtowni oraz baz danych</t>
  </si>
  <si>
    <t>T1A_W03
T1A_W07</t>
  </si>
  <si>
    <t>UMIEJĘTNOŚCI</t>
  </si>
  <si>
    <t>IN_U01</t>
  </si>
  <si>
    <t>potrafi pozyskiwać informacje z literatury, baz danych i innych źródeł; potrafi integrować uzyskane informacje, dokonywać ich interpretacji, a także wyciągać wnioski oraz formułować i uzasadniać opinie</t>
  </si>
  <si>
    <t>T1A_U01</t>
  </si>
  <si>
    <t>IN_U02</t>
  </si>
  <si>
    <t>potrafi pracować indywidualnie i w zespole; umie oszacować czas potrzebny na realizację zleconego zadania; potrafi opracować i zrealizować harmonogram prac zapewniający dotrzymanie terminów</t>
  </si>
  <si>
    <t>T1A_U02</t>
  </si>
  <si>
    <t>IN_U03</t>
  </si>
  <si>
    <t>potrafi opracować dokumentację dotyczącą realizacji zadania inżynierskiego i przygotować tekst zawierający omówienie wyników realizacji tego zadania</t>
  </si>
  <si>
    <t>T1A_U03</t>
  </si>
  <si>
    <t>IN_U04</t>
  </si>
  <si>
    <t>potrafi przygotować i przedstawić krótką prezentację poświęconą wynikom realizacji zadania inżynierskiego</t>
  </si>
  <si>
    <t>T1A U03 
T1A_U04</t>
  </si>
  <si>
    <t>IN_U05</t>
  </si>
  <si>
    <t>posługuje się językiem angielskim w stopniu wystarczającym do porozumiewania się, a także czytania ze zrozumieniem dokumentacji technicznej, instrukcji obsługi urządzeń i narzędzi informatycznych oraz podobnych dokumentów</t>
  </si>
  <si>
    <t>T1A U01 
T1A_U06</t>
  </si>
  <si>
    <t>IN_U06</t>
  </si>
  <si>
    <t>ma umiejętność samokształcenia się, m. in. w celu podnoszenia kompetencji zawodowych</t>
  </si>
  <si>
    <t>T1A_U05</t>
  </si>
  <si>
    <t>IN_U07</t>
  </si>
  <si>
    <t>potrafi skonstruować interfejs komunikacji człowiek-maszyna, także z wykorzystaniem narzędzi wspomagających tworzenie graficznych interfejsów użytkownika</t>
  </si>
  <si>
    <t>T1A U08 
T1A_U13</t>
  </si>
  <si>
    <t>IN_U08</t>
  </si>
  <si>
    <t>potrafi wykorzystać poznane metody i modele matematyczne, a także symulacje komputerowe do analizy, oceny działania a także implementacji algorytmów przetwarzania sygnałów (dźwiękowych, wizyjnych, pomiarowych)</t>
  </si>
  <si>
    <t>T1A U08 
T1A_U09</t>
  </si>
  <si>
    <t>IN_U09</t>
  </si>
  <si>
    <t>potrafi porównać rozwiązania projektowe systemów informatycznych ze względu na zadane kryteria użytkowe i ekonomiczne (skalowalność, szybkość działania, koszt itp.)</t>
  </si>
  <si>
    <t>T1A U09 
T1A_U12</t>
  </si>
  <si>
    <t>IN_U10</t>
  </si>
  <si>
    <t>potrafi dobrać właściwą metodykę wytwarzania oprogramowania, posłużyć się właściwie dobranymi środowiskami programistycznymi, narzędziami modelowania systemów w celu projektowania, implementowania oraz testowania oprogramowania oraz systemów informatycznych</t>
  </si>
  <si>
    <t>T1A U07 
T1A U08 
T1A_U09</t>
  </si>
  <si>
    <t>IN_U11</t>
  </si>
  <si>
    <t>potrafi rozwiązywać problemy metodami sztucznej inteligencji, dokonać implementacji metod oraz integrować zaproponowane rozwiązanie w systemie informatycznym</t>
  </si>
  <si>
    <t>T1A U07 
T1A_U08</t>
  </si>
  <si>
    <t>IN_U12</t>
  </si>
  <si>
    <t>potrafi zaprojektować oraz zaimplementować proces testowania systemu informatycznego i teleinformatycznego oraz w przypadku wykrycia błędów przeprowadzić diagnozę</t>
  </si>
  <si>
    <t>IN_U13</t>
  </si>
  <si>
    <t>potrafi sformułować specyfikację prostych systemów informatycznych na poziomie realizowanych funkcji, także z wykorzystaniem standardowych notacji</t>
  </si>
  <si>
    <t>T1A_U14</t>
  </si>
  <si>
    <t>IN_U14</t>
  </si>
  <si>
    <t>potrafi zaprojektować prosty system cyfrowy wykorzystując właściwe metody i narzędzia oraz przeprowadzić symulację działania</t>
  </si>
  <si>
    <t>T1A U16 
T1A_U12</t>
  </si>
  <si>
    <t>IN_U15</t>
  </si>
  <si>
    <t>potrafi programować proste systemy wbudowane przeznaczone do różnych zastosowań, w tym wykorzystywane w systemach czasu rzeczywistego</t>
  </si>
  <si>
    <t>T1A_U16</t>
  </si>
  <si>
    <t>IN_U16</t>
  </si>
  <si>
    <t>potrafi korzystać z kart specyfikacyjnych, dokumentacji oprogramowania w celu odpowiedniego zestawienia i zapewnienia kompatybilności komponentów projektowanego sprzętowo-programowego systemu informatycznego</t>
  </si>
  <si>
    <t>T1A U01 
T1A_U16</t>
  </si>
  <si>
    <t>IN_U17</t>
  </si>
  <si>
    <t>potrafi zaprojektować oraz zaimplementować prosty system bazodanowy, także korzystając z oprogramowania wspomagającego proces wytwórczy</t>
  </si>
  <si>
    <t>IN_U18</t>
  </si>
  <si>
    <t>potrafi zaplanować proces realizacji prostego systemu informatycznego oraz potrafi wstępnie oszacować jego koszty</t>
  </si>
  <si>
    <t>T1A U12 
T1A_U16</t>
  </si>
  <si>
    <t>IN_U19</t>
  </si>
  <si>
    <t>potrafi zaprojektować, zaimplementować, przetestować oraz wdrożyć zaprojektowaną aplikację lub prosty system informatyczny</t>
  </si>
  <si>
    <t>IN_U20</t>
  </si>
  <si>
    <t>potrafi konfigurować urządzenia komunikacyjne oraz zarządzać sieciami komputerowymi</t>
  </si>
  <si>
    <t>T1A U08 
T1A_U16</t>
  </si>
  <si>
    <t>IN_U21</t>
  </si>
  <si>
    <t>potrafi skonstruować algorytm z wykorzystaniem podstawowych technik algorytmicznych oraz dokonać analizy złożoności obliczeniowej</t>
  </si>
  <si>
    <t>IN_U22</t>
  </si>
  <si>
    <t>potrafi posługiwać się odpowiednimi środowiskami programistycznymi oraz językami programowania wysokiego i niskiego poziomu, także w zakresie analizy i interpretacji kodu programu</t>
  </si>
  <si>
    <t>T1A U07 
T1A_U09</t>
  </si>
  <si>
    <t>IN_U23</t>
  </si>
  <si>
    <t>potrafi — przy formułowaniu i rozwiązywaniu zadań obejmujących projektowanie aplikacji oraz systemów informatycznych — dostrzegać ich aspekty pozatechniczne, w tym środowiskowe, ekonomiczne i prawne</t>
  </si>
  <si>
    <t>T1A_U10</t>
  </si>
  <si>
    <t>IN_U24</t>
  </si>
  <si>
    <t>stosuje zasady ergonomii oraz bezpieczeństwa i higieny pracy</t>
  </si>
  <si>
    <t>T1A_U11</t>
  </si>
  <si>
    <t>IN_U25</t>
  </si>
  <si>
    <t>potrafi ocenić przydatność rutynowych metod i narzędzi służących do rozwiązywania prostych zadań inżynierskich, typowych dla informatyki oraz wybierać i stosować właściwe metody i narzędzia</t>
  </si>
  <si>
    <t>T1A_U15</t>
  </si>
  <si>
    <t>IN_U26</t>
  </si>
  <si>
    <t>posiada umiejętności językowe w zakresie dziedzin nauki i dyscyplin naukowych, właściwych dla studiowanego kierunku studiów, zgodne z wymaganiami określonymi dla poziomu B2 Europejskiego Systemu Opisu Kształcenia Językowego</t>
  </si>
  <si>
    <t>T1A_U06</t>
  </si>
  <si>
    <t>KOMPETENCJE SPOŁECZNE</t>
  </si>
  <si>
    <t>IN_K01</t>
  </si>
  <si>
    <t>rozumie potrzebę i zna możliwości ciągłego dokształcania się (studia II-go i III-go stopnia, studia podyplomowe, ścieżki certyfikacyjne, kursy) — podnoszenia kompetencji zawodowych, osobistych i społecznych</t>
  </si>
  <si>
    <t>T1A_K01</t>
  </si>
  <si>
    <t>IN_K02</t>
  </si>
  <si>
    <t>ma świadomość ważności i rozumie pozatechniczne aspekty i skutki działalności inżyniera-informatyka, w tym jej wpływ na środowisko, i związaną z tym odpowiedzialność za podejmowane decyzje</t>
  </si>
  <si>
    <t>T1A_K02</t>
  </si>
  <si>
    <t>IN_K03</t>
  </si>
  <si>
    <t>ma świadomość ważności zachowania w sposób profesjonalny, przestrzegania zasad etyki zawodowej i poszanowania różnorodności poglądów i kultur</t>
  </si>
  <si>
    <t>T1A_K05</t>
  </si>
  <si>
    <t>IN_K04</t>
  </si>
  <si>
    <t>ma świadomość odpowiedzialności za pracę własną oraz gotowość podporządkowania się zasadom pracy w zespole i ponoszenia odpowiedzialności za wspólnie realizowane zadania</t>
  </si>
  <si>
    <t>T1A K03 
T1A_K04</t>
  </si>
  <si>
    <t>IN_K05</t>
  </si>
  <si>
    <t>potrafi myśleć i działać w sposób przedsiębiorczy</t>
  </si>
  <si>
    <t>T1A_K06</t>
  </si>
  <si>
    <t>IN_K06</t>
  </si>
  <si>
    <t>ma świadomość roli społecznej absolwenta uczelni technicznej, a zwłaszcza rozumie potrzebę formułowania i przekazywania społeczeństwu — m. in. poprzez środki masowego przekazu — informacji i opinii dotyczących osiągnięć informatyki i innych aspektów działalności inżyniera-informatyka; podejmuje starania, aby przekazać takie informacje i opinie w sposób powszechnie zrozumiały</t>
  </si>
  <si>
    <t>T1A_K07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</si>
</sst>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sz val="10"/>
      <color indexed="13"/>
      <name val="Lohit Hindi"/>
      <family val="2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Cambria"/>
      <family val="1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165" fontId="5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4" borderId="3" xfId="0" applyFont="1" applyFill="1" applyBorder="1" applyAlignment="1">
      <alignment horizontal="center" vertical="center" textRotation="90" wrapText="1"/>
    </xf>
    <xf numFmtId="164" fontId="5" fillId="5" borderId="3" xfId="0" applyFont="1" applyFill="1" applyBorder="1" applyAlignment="1">
      <alignment horizontal="center" vertical="center" textRotation="90" wrapText="1"/>
    </xf>
    <xf numFmtId="165" fontId="5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65" fontId="5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6" borderId="3" xfId="0" applyFont="1" applyFill="1" applyBorder="1" applyAlignment="1">
      <alignment horizontal="center" vertical="center" textRotation="90" wrapText="1"/>
    </xf>
    <xf numFmtId="165" fontId="5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7" borderId="0" xfId="0" applyFont="1" applyFill="1" applyAlignment="1">
      <alignment horizontal="center" vertical="center" textRotation="90" wrapText="1"/>
    </xf>
    <xf numFmtId="164" fontId="5" fillId="7" borderId="3" xfId="0" applyFont="1" applyFill="1" applyBorder="1" applyAlignment="1">
      <alignment horizontal="center" vertical="center" textRotation="90" wrapText="1"/>
    </xf>
    <xf numFmtId="164" fontId="6" fillId="5" borderId="3" xfId="0" applyFont="1" applyFill="1" applyBorder="1" applyAlignment="1">
      <alignment horizontal="center" vertical="center" textRotation="90" wrapText="1"/>
    </xf>
    <xf numFmtId="165" fontId="6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65" fontId="6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0" xfId="0" applyFont="1" applyAlignment="1">
      <alignment horizontal="center" vertical="center"/>
    </xf>
    <xf numFmtId="164" fontId="7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1" xfId="0" applyFont="1" applyFill="1" applyBorder="1" applyAlignment="1">
      <alignment horizontal="center" vertical="center" wrapText="1"/>
    </xf>
    <xf numFmtId="164" fontId="3" fillId="1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9" fillId="11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11" borderId="1" xfId="0" applyFont="1" applyFill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3" fillId="1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  <cellStyle name="Bez tytułu2" xfId="21"/>
  </cellStyles>
  <dxfs count="2"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6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1" sqref="B61"/>
    </sheetView>
  </sheetViews>
  <sheetFormatPr defaultColWidth="12.57421875" defaultRowHeight="12.75"/>
  <cols>
    <col min="1" max="1" width="13.28125" style="1" customWidth="1"/>
    <col min="2" max="2" width="60.57421875" style="2" customWidth="1"/>
    <col min="3" max="3" width="13.140625" style="1" customWidth="1"/>
    <col min="4" max="83" width="5.140625" style="3" customWidth="1"/>
    <col min="84" max="86" width="11.57421875" style="4" customWidth="1"/>
    <col min="87" max="16384" width="11.57421875" style="3" customWidth="1"/>
  </cols>
  <sheetData>
    <row r="1" spans="1:86" s="20" customFormat="1" ht="182.25" customHeight="1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7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10" t="s">
        <v>37</v>
      </c>
      <c r="AM1" s="10" t="s">
        <v>38</v>
      </c>
      <c r="AN1" s="10" t="s">
        <v>39</v>
      </c>
      <c r="AO1" s="11" t="s">
        <v>40</v>
      </c>
      <c r="AP1" s="11" t="s">
        <v>41</v>
      </c>
      <c r="AQ1" s="11" t="s">
        <v>42</v>
      </c>
      <c r="AR1" s="10" t="s">
        <v>43</v>
      </c>
      <c r="AS1" s="10" t="s">
        <v>44</v>
      </c>
      <c r="AT1" s="10" t="s">
        <v>45</v>
      </c>
      <c r="AU1" s="11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2" t="s">
        <v>52</v>
      </c>
      <c r="BB1" s="12" t="s">
        <v>53</v>
      </c>
      <c r="BC1" s="12" t="s">
        <v>40</v>
      </c>
      <c r="BD1" s="12" t="s">
        <v>41</v>
      </c>
      <c r="BE1" s="12" t="s">
        <v>54</v>
      </c>
      <c r="BF1" s="12" t="s">
        <v>55</v>
      </c>
      <c r="BG1" s="12" t="s">
        <v>56</v>
      </c>
      <c r="BH1" s="12" t="s">
        <v>57</v>
      </c>
      <c r="BI1" s="12" t="s">
        <v>58</v>
      </c>
      <c r="BJ1" s="12" t="s">
        <v>59</v>
      </c>
      <c r="BK1" s="13" t="s">
        <v>45</v>
      </c>
      <c r="BL1" s="12" t="s">
        <v>46</v>
      </c>
      <c r="BM1" s="12" t="s">
        <v>60</v>
      </c>
      <c r="BN1" s="12" t="s">
        <v>61</v>
      </c>
      <c r="BO1" s="12" t="s">
        <v>62</v>
      </c>
      <c r="BP1" s="14" t="s">
        <v>63</v>
      </c>
      <c r="BQ1" s="14" t="s">
        <v>64</v>
      </c>
      <c r="BR1" s="15" t="s">
        <v>65</v>
      </c>
      <c r="BS1" s="14" t="s">
        <v>42</v>
      </c>
      <c r="BT1" s="14" t="s">
        <v>54</v>
      </c>
      <c r="BU1" s="14" t="s">
        <v>55</v>
      </c>
      <c r="BV1" s="14" t="s">
        <v>66</v>
      </c>
      <c r="BW1" s="14" t="s">
        <v>67</v>
      </c>
      <c r="BX1" s="14" t="s">
        <v>68</v>
      </c>
      <c r="BY1" s="14" t="s">
        <v>69</v>
      </c>
      <c r="BZ1" s="14" t="s">
        <v>70</v>
      </c>
      <c r="CA1" s="16" t="s">
        <v>47</v>
      </c>
      <c r="CB1" s="16" t="s">
        <v>48</v>
      </c>
      <c r="CC1" s="14" t="s">
        <v>60</v>
      </c>
      <c r="CD1" s="14" t="s">
        <v>71</v>
      </c>
      <c r="CE1" s="14" t="s">
        <v>72</v>
      </c>
      <c r="CF1" s="17" t="s">
        <v>73</v>
      </c>
      <c r="CG1" s="18" t="s">
        <v>74</v>
      </c>
      <c r="CH1" s="19" t="s">
        <v>75</v>
      </c>
    </row>
    <row r="2" spans="1:86" s="20" customFormat="1" ht="12.75" customHeight="1">
      <c r="A2" s="5" t="s">
        <v>76</v>
      </c>
      <c r="B2" s="5"/>
      <c r="C2" s="5"/>
      <c r="D2" s="21">
        <f>D3+D27+D54</f>
        <v>33</v>
      </c>
      <c r="E2" s="21">
        <f>E3+E27+E54</f>
        <v>55</v>
      </c>
      <c r="F2" s="21">
        <f>F3+F27+F54</f>
        <v>28</v>
      </c>
      <c r="G2" s="21">
        <f>G3+G27+G54</f>
        <v>18</v>
      </c>
      <c r="H2" s="21">
        <f>H3+H27+H54</f>
        <v>26</v>
      </c>
      <c r="I2" s="21">
        <f>I3+I27+I54</f>
        <v>23</v>
      </c>
      <c r="J2" s="21">
        <f>J3+J27+J54</f>
        <v>31</v>
      </c>
      <c r="K2" s="21">
        <f>K3+K27+K54</f>
        <v>27</v>
      </c>
      <c r="L2" s="21">
        <f>L3+L27+L54</f>
        <v>42</v>
      </c>
      <c r="M2" s="21">
        <f>M3+M27+M54</f>
        <v>34</v>
      </c>
      <c r="N2" s="21">
        <f>N3+N27+N54</f>
        <v>43</v>
      </c>
      <c r="O2" s="21">
        <f>O3+O27+O54</f>
        <v>34</v>
      </c>
      <c r="P2" s="21">
        <f>P3+P27+P54</f>
        <v>33</v>
      </c>
      <c r="Q2" s="21">
        <f>Q3+Q27+Q54</f>
        <v>55</v>
      </c>
      <c r="R2" s="21">
        <f>R3+R27+R54</f>
        <v>53</v>
      </c>
      <c r="S2" s="21">
        <f>S3+S27+S54</f>
        <v>23</v>
      </c>
      <c r="T2" s="21">
        <f>T3+T27+T54</f>
        <v>21</v>
      </c>
      <c r="U2" s="21">
        <f>U3+U27+U54</f>
        <v>16</v>
      </c>
      <c r="V2" s="21">
        <f>V3+V27+V54</f>
        <v>24</v>
      </c>
      <c r="W2" s="21">
        <f>W3+W27+W54</f>
        <v>25</v>
      </c>
      <c r="X2" s="21">
        <f>X3+X27+X54</f>
        <v>70</v>
      </c>
      <c r="Y2" s="21">
        <f>Y3+Y27+Y54</f>
        <v>12</v>
      </c>
      <c r="Z2" s="21">
        <f>Z3+Z27+Z54</f>
        <v>25</v>
      </c>
      <c r="AA2" s="21">
        <f>AA3+AA27+AA54</f>
        <v>16</v>
      </c>
      <c r="AB2" s="21">
        <f>AB3+AB27+AB54</f>
        <v>8</v>
      </c>
      <c r="AC2" s="21">
        <f>AC3+AC27+AC54</f>
        <v>20</v>
      </c>
      <c r="AD2" s="21">
        <f>AD3+AD27+AD54</f>
        <v>18</v>
      </c>
      <c r="AE2" s="21">
        <f>AE3+AE27+AE54</f>
        <v>0</v>
      </c>
      <c r="AF2" s="21">
        <f>AF3+AF27+AF54</f>
        <v>0</v>
      </c>
      <c r="AG2" s="21">
        <f>AG3+AG27+AG54</f>
        <v>54</v>
      </c>
      <c r="AH2" s="21">
        <f>AH3+AH27+AH54</f>
        <v>26</v>
      </c>
      <c r="AI2" s="21">
        <f>AI3+AI27+AI54</f>
        <v>60</v>
      </c>
      <c r="AJ2" s="21">
        <f>AJ3+AJ27+AJ54</f>
        <v>21</v>
      </c>
      <c r="AK2" s="21">
        <f>AK3+AK27+AK54</f>
        <v>17</v>
      </c>
      <c r="AL2" s="21">
        <f>AL3+AL27+AL54</f>
        <v>14</v>
      </c>
      <c r="AM2" s="21">
        <f>AM3+AM27+AM54</f>
        <v>33</v>
      </c>
      <c r="AN2" s="21">
        <f>AN3+AN27+AN54</f>
        <v>6</v>
      </c>
      <c r="AO2" s="21">
        <f>AO3+AO27+AO54</f>
        <v>30</v>
      </c>
      <c r="AP2" s="21">
        <f>AP3+AP27+AP54</f>
        <v>13</v>
      </c>
      <c r="AQ2" s="21">
        <f>AQ3+AQ27+AQ54</f>
        <v>28</v>
      </c>
      <c r="AR2" s="21">
        <f>AR3+AR27+AR54</f>
        <v>18</v>
      </c>
      <c r="AS2" s="21">
        <f>AS3+AS27+AS54</f>
        <v>52</v>
      </c>
      <c r="AT2" s="21">
        <f>AT3+AT27+AT54</f>
        <v>25</v>
      </c>
      <c r="AU2" s="21">
        <f>AU3+AU27+AU54</f>
        <v>16</v>
      </c>
      <c r="AV2" s="21">
        <f>AV3+AV27+AV54</f>
        <v>12</v>
      </c>
      <c r="AW2" s="21">
        <f>AW3+AW27+AW54</f>
        <v>25</v>
      </c>
      <c r="AX2" s="21">
        <f>AX3+AX27+AX54</f>
        <v>26</v>
      </c>
      <c r="AY2" s="21">
        <f>AY3+AY27+AY54</f>
        <v>22</v>
      </c>
      <c r="AZ2" s="21">
        <f>AZ3+AZ27+AZ54</f>
        <v>18</v>
      </c>
      <c r="BA2" s="21">
        <f>BA3+BA27+BA54</f>
        <v>11</v>
      </c>
      <c r="BB2" s="21">
        <f>BB3+BB27+BB54</f>
        <v>33</v>
      </c>
      <c r="BC2" s="21">
        <f>BC3+BC27+BC54</f>
        <v>36</v>
      </c>
      <c r="BD2" s="21">
        <f>BD3+BD27+BD54</f>
        <v>13</v>
      </c>
      <c r="BE2" s="21">
        <f>BE3+BE27+BE54</f>
        <v>19</v>
      </c>
      <c r="BF2" s="21">
        <f>BF3+BF27+BF54</f>
        <v>21</v>
      </c>
      <c r="BG2" s="21">
        <f>BG3+BG27+BG54</f>
        <v>38</v>
      </c>
      <c r="BH2" s="21">
        <f>BH3+BH27+BH54</f>
        <v>16</v>
      </c>
      <c r="BI2" s="21">
        <f>BI3+BI27+BI54</f>
        <v>56</v>
      </c>
      <c r="BJ2" s="21">
        <f>BJ3+BJ27+BJ54</f>
        <v>13</v>
      </c>
      <c r="BK2" s="21">
        <f>BK3+BK27+BK54</f>
        <v>25</v>
      </c>
      <c r="BL2" s="21">
        <f>BL3+BL27+BL54</f>
        <v>10</v>
      </c>
      <c r="BM2" s="21">
        <f>BM3+BM27+BM54</f>
        <v>41</v>
      </c>
      <c r="BN2" s="21">
        <f>BN3+BN27+BN54</f>
        <v>43</v>
      </c>
      <c r="BO2" s="21">
        <f>BO3+BO27+BO54</f>
        <v>23</v>
      </c>
      <c r="BP2" s="21">
        <f>BP3+BP27+BP54</f>
        <v>17</v>
      </c>
      <c r="BQ2" s="21">
        <f>BQ3+BQ27+BQ54</f>
        <v>45</v>
      </c>
      <c r="BR2" s="21">
        <f>BR3+BR27+BR54</f>
        <v>7</v>
      </c>
      <c r="BS2" s="21">
        <f>BS3+BS27+BS54</f>
        <v>28</v>
      </c>
      <c r="BT2" s="21">
        <f>BT3+BT27+BT54</f>
        <v>19</v>
      </c>
      <c r="BU2" s="21">
        <f>BU3+BU27+BU54</f>
        <v>18</v>
      </c>
      <c r="BV2" s="21">
        <f>BV3+BV27+BV54</f>
        <v>8</v>
      </c>
      <c r="BW2" s="21">
        <f>BW3+BW27+BW54</f>
        <v>21</v>
      </c>
      <c r="BX2" s="21">
        <f>BX3+BX27+BX54</f>
        <v>7</v>
      </c>
      <c r="BY2" s="21">
        <f>BY3+BY27+BY54</f>
        <v>24</v>
      </c>
      <c r="BZ2" s="21">
        <f>BZ3+BZ27+BZ54</f>
        <v>42</v>
      </c>
      <c r="CA2" s="21">
        <f>CA3+CA27+CA54</f>
        <v>12</v>
      </c>
      <c r="CB2" s="21">
        <f>CB3+CB27+CB54</f>
        <v>25</v>
      </c>
      <c r="CC2" s="21">
        <f>CC3+CC27+CC54</f>
        <v>36</v>
      </c>
      <c r="CD2" s="21">
        <f>CD3+CD27+CD54</f>
        <v>38</v>
      </c>
      <c r="CE2" s="21">
        <f>CE3+CE27+CE54</f>
        <v>26</v>
      </c>
      <c r="CF2" s="22">
        <f>CF3+CF27+CF54</f>
        <v>1329</v>
      </c>
      <c r="CG2" s="22">
        <f>CG3+CG27+CG54</f>
        <v>1389</v>
      </c>
      <c r="CH2" s="22">
        <f>CH3+CH27+CH54</f>
        <v>1364</v>
      </c>
    </row>
    <row r="3" spans="1:86" ht="12.75" customHeight="1">
      <c r="A3" s="23" t="s">
        <v>77</v>
      </c>
      <c r="B3" s="23"/>
      <c r="C3" s="23"/>
      <c r="D3" s="24">
        <f>SUM(D4:D26)</f>
        <v>9</v>
      </c>
      <c r="E3" s="24">
        <f>SUM(E4:E26)</f>
        <v>21</v>
      </c>
      <c r="F3" s="24">
        <f>SUM(F4:F26)</f>
        <v>18</v>
      </c>
      <c r="G3" s="24">
        <f>SUM(G4:G26)</f>
        <v>2</v>
      </c>
      <c r="H3" s="24">
        <f>SUM(H4:H26)</f>
        <v>8</v>
      </c>
      <c r="I3" s="24">
        <f>SUM(I4:I26)</f>
        <v>6</v>
      </c>
      <c r="J3" s="24">
        <f>SUM(J4:J26)</f>
        <v>27</v>
      </c>
      <c r="K3" s="24">
        <f>SUM(K4:K26)</f>
        <v>27</v>
      </c>
      <c r="L3" s="24">
        <f>SUM(L4:L26)</f>
        <v>21</v>
      </c>
      <c r="M3" s="24">
        <f>SUM(M4:M26)</f>
        <v>15</v>
      </c>
      <c r="N3" s="24">
        <f>SUM(N4:N26)</f>
        <v>18</v>
      </c>
      <c r="O3" s="24">
        <f>SUM(O4:O26)</f>
        <v>9</v>
      </c>
      <c r="P3" s="24">
        <f>SUM(P4:P26)</f>
        <v>8</v>
      </c>
      <c r="Q3" s="24">
        <f>SUM(Q4:Q26)</f>
        <v>22</v>
      </c>
      <c r="R3" s="24">
        <f>SUM(R4:R26)</f>
        <v>42</v>
      </c>
      <c r="S3" s="24">
        <f>SUM(S4:S26)</f>
        <v>13</v>
      </c>
      <c r="T3" s="24">
        <f>SUM(T4:T26)</f>
        <v>9</v>
      </c>
      <c r="U3" s="24">
        <f>SUM(U4:U26)</f>
        <v>6</v>
      </c>
      <c r="V3" s="24">
        <f>SUM(V4:V26)</f>
        <v>17</v>
      </c>
      <c r="W3" s="24">
        <f>SUM(W4:W26)</f>
        <v>4</v>
      </c>
      <c r="X3" s="24">
        <f>SUM(X4:X26)</f>
        <v>31</v>
      </c>
      <c r="Y3" s="24">
        <f>SUM(Y4:Y26)</f>
        <v>3</v>
      </c>
      <c r="Z3" s="24">
        <f>SUM(Z4:Z26)</f>
        <v>12</v>
      </c>
      <c r="AA3" s="24">
        <f>SUM(AA4:AA26)</f>
        <v>3</v>
      </c>
      <c r="AB3" s="24">
        <f>SUM(AB4:AB26)</f>
        <v>2</v>
      </c>
      <c r="AC3" s="24">
        <f>SUM(AC4:AC26)</f>
        <v>8</v>
      </c>
      <c r="AD3" s="24">
        <f>SUM(AD4:AD26)</f>
        <v>14</v>
      </c>
      <c r="AE3" s="24">
        <f>SUM(AE4:AE26)</f>
        <v>0</v>
      </c>
      <c r="AF3" s="24">
        <f>SUM(AF4:AF26)</f>
        <v>0</v>
      </c>
      <c r="AG3" s="24">
        <f>SUM(AG4:AG26)</f>
        <v>3</v>
      </c>
      <c r="AH3" s="24">
        <f>SUM(AH4:AH26)</f>
        <v>9</v>
      </c>
      <c r="AI3" s="24">
        <f>SUM(AI4:AI26)</f>
        <v>0</v>
      </c>
      <c r="AJ3" s="24">
        <f>SUM(AJ4:AJ26)</f>
        <v>0</v>
      </c>
      <c r="AK3" s="24">
        <f>SUM(AK4:AK26)</f>
        <v>0</v>
      </c>
      <c r="AL3" s="24">
        <f>SUM(AL4:AL26)</f>
        <v>4</v>
      </c>
      <c r="AM3" s="24">
        <f>SUM(AM4:AM26)</f>
        <v>13</v>
      </c>
      <c r="AN3" s="24">
        <f>SUM(AN4:AN26)</f>
        <v>3</v>
      </c>
      <c r="AO3" s="24">
        <f>SUM(AO4:AO26)</f>
        <v>13</v>
      </c>
      <c r="AP3" s="24">
        <f>SUM(AP4:AP26)</f>
        <v>6</v>
      </c>
      <c r="AQ3" s="24">
        <f>SUM(AQ4:AQ26)</f>
        <v>1</v>
      </c>
      <c r="AR3" s="24">
        <f>SUM(AR4:AR26)</f>
        <v>7</v>
      </c>
      <c r="AS3" s="24">
        <f>SUM(AS4:AS26)</f>
        <v>16</v>
      </c>
      <c r="AT3" s="24">
        <f>SUM(AT4:AT26)</f>
        <v>13</v>
      </c>
      <c r="AU3" s="24">
        <f>SUM(AU4:AU26)</f>
        <v>12</v>
      </c>
      <c r="AV3" s="24">
        <f>SUM(AV4:AV26)</f>
        <v>4</v>
      </c>
      <c r="AW3" s="24">
        <f>SUM(AW4:AW26)</f>
        <v>12</v>
      </c>
      <c r="AX3" s="24">
        <f>SUM(AX4:AX26)</f>
        <v>12</v>
      </c>
      <c r="AY3" s="24">
        <f>SUM(AY4:AY26)</f>
        <v>4</v>
      </c>
      <c r="AZ3" s="24">
        <f>SUM(AZ4:AZ26)</f>
        <v>3</v>
      </c>
      <c r="BA3" s="24">
        <f>SUM(BA4:BA26)</f>
        <v>4</v>
      </c>
      <c r="BB3" s="24">
        <f>SUM(BB4:BB26)</f>
        <v>17</v>
      </c>
      <c r="BC3" s="24">
        <f>SUM(BC4:BC26)</f>
        <v>13</v>
      </c>
      <c r="BD3" s="24">
        <f>SUM(BD4:BD26)</f>
        <v>6</v>
      </c>
      <c r="BE3" s="24">
        <f>SUM(BE4:BE26)</f>
        <v>12</v>
      </c>
      <c r="BF3" s="24">
        <f>SUM(BF4:BF26)</f>
        <v>9</v>
      </c>
      <c r="BG3" s="24">
        <f>SUM(BG4:BG26)</f>
        <v>19</v>
      </c>
      <c r="BH3" s="24">
        <f>SUM(BH4:BH26)</f>
        <v>9</v>
      </c>
      <c r="BI3" s="24">
        <f>SUM(BI4:BI26)</f>
        <v>18</v>
      </c>
      <c r="BJ3" s="24">
        <f>SUM(BJ4:BJ26)</f>
        <v>7</v>
      </c>
      <c r="BK3" s="24">
        <f>SUM(BK4:BK26)</f>
        <v>13</v>
      </c>
      <c r="BL3" s="24">
        <f>SUM(BL4:BL26)</f>
        <v>9</v>
      </c>
      <c r="BM3" s="24">
        <f>SUM(BM4:BM26)</f>
        <v>17</v>
      </c>
      <c r="BN3" s="24">
        <f>SUM(BN4:BN26)</f>
        <v>13</v>
      </c>
      <c r="BO3" s="24">
        <f>SUM(BO4:BO26)</f>
        <v>13</v>
      </c>
      <c r="BP3" s="24">
        <f>SUM(BP4:BP26)</f>
        <v>6</v>
      </c>
      <c r="BQ3" s="24">
        <f>SUM(BQ4:BQ26)</f>
        <v>12</v>
      </c>
      <c r="BR3" s="24">
        <f>SUM(BR4:BR26)</f>
        <v>3</v>
      </c>
      <c r="BS3" s="24">
        <f>SUM(BS4:BS26)</f>
        <v>1</v>
      </c>
      <c r="BT3" s="24">
        <f>SUM(BT4:BT26)</f>
        <v>12</v>
      </c>
      <c r="BU3" s="24">
        <f>SUM(BU4:BU26)</f>
        <v>9</v>
      </c>
      <c r="BV3" s="24">
        <f>SUM(BV4:BV26)</f>
        <v>2</v>
      </c>
      <c r="BW3" s="24">
        <f>SUM(BW4:BW26)</f>
        <v>12</v>
      </c>
      <c r="BX3" s="24">
        <f>SUM(BX4:BX26)</f>
        <v>3</v>
      </c>
      <c r="BY3" s="24">
        <f>SUM(BY4:BY26)</f>
        <v>20</v>
      </c>
      <c r="BZ3" s="24">
        <f>SUM(BZ4:BZ26)</f>
        <v>21</v>
      </c>
      <c r="CA3" s="24">
        <f>SUM(CA4:CA26)</f>
        <v>4</v>
      </c>
      <c r="CB3" s="24">
        <f>SUM(CB4:CB26)</f>
        <v>12</v>
      </c>
      <c r="CC3" s="24">
        <f>SUM(CC4:CC26)</f>
        <v>17</v>
      </c>
      <c r="CD3" s="24">
        <f>SUM(CD4:CD26)</f>
        <v>11</v>
      </c>
      <c r="CE3" s="24">
        <f>SUM(CE4:CE26)</f>
        <v>16</v>
      </c>
      <c r="CF3" s="24">
        <f aca="true" t="shared" si="0" ref="CF3:CF60">SUM($D3:$AK3,AL3:AZ3)</f>
        <v>510</v>
      </c>
      <c r="CG3" s="24">
        <f aca="true" t="shared" si="1" ref="CG3:CG60">SUM($D3:$AK3,BA3:BO3)</f>
        <v>566</v>
      </c>
      <c r="CH3" s="24">
        <f aca="true" t="shared" si="2" ref="CH3:CH60">SUM($D3:$AK3,BP3:CE3)</f>
        <v>548</v>
      </c>
    </row>
    <row r="4" spans="1:86" ht="33.75">
      <c r="A4" s="25" t="s">
        <v>78</v>
      </c>
      <c r="B4" s="26" t="s">
        <v>79</v>
      </c>
      <c r="C4" s="25" t="s">
        <v>80</v>
      </c>
      <c r="D4" s="27">
        <v>2</v>
      </c>
      <c r="E4" s="27">
        <v>2</v>
      </c>
      <c r="F4" s="27"/>
      <c r="G4" s="27">
        <v>2</v>
      </c>
      <c r="H4" s="27">
        <v>8</v>
      </c>
      <c r="I4" s="27"/>
      <c r="J4" s="27">
        <v>10</v>
      </c>
      <c r="K4" s="27"/>
      <c r="L4" s="27">
        <v>3</v>
      </c>
      <c r="M4" s="27">
        <v>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>
        <v>3</v>
      </c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>
        <v>5</v>
      </c>
      <c r="AP4" s="27">
        <v>1</v>
      </c>
      <c r="AQ4" s="27"/>
      <c r="AR4" s="27"/>
      <c r="AS4" s="27"/>
      <c r="AT4" s="27">
        <v>4</v>
      </c>
      <c r="AU4" s="27">
        <v>2</v>
      </c>
      <c r="AV4" s="27"/>
      <c r="AW4" s="27"/>
      <c r="AX4" s="27"/>
      <c r="AY4" s="27"/>
      <c r="AZ4" s="27"/>
      <c r="BA4" s="27"/>
      <c r="BB4" s="27">
        <v>5</v>
      </c>
      <c r="BC4" s="27">
        <v>5</v>
      </c>
      <c r="BD4" s="27">
        <v>1</v>
      </c>
      <c r="BE4" s="27"/>
      <c r="BF4" s="27"/>
      <c r="BG4" s="27">
        <v>2</v>
      </c>
      <c r="BH4" s="27">
        <v>2</v>
      </c>
      <c r="BI4" s="27"/>
      <c r="BJ4" s="27">
        <v>3</v>
      </c>
      <c r="BK4" s="27">
        <v>4</v>
      </c>
      <c r="BL4" s="27">
        <v>2</v>
      </c>
      <c r="BM4" s="27"/>
      <c r="BN4" s="27"/>
      <c r="BO4" s="27">
        <v>1</v>
      </c>
      <c r="BP4" s="27">
        <v>2</v>
      </c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8">
        <f t="shared" si="0"/>
        <v>44</v>
      </c>
      <c r="CG4" s="28">
        <f t="shared" si="1"/>
        <v>57</v>
      </c>
      <c r="CH4" s="28">
        <f t="shared" si="2"/>
        <v>34</v>
      </c>
    </row>
    <row r="5" spans="1:86" ht="44.25">
      <c r="A5" s="25" t="s">
        <v>81</v>
      </c>
      <c r="B5" s="29" t="s">
        <v>82</v>
      </c>
      <c r="C5" s="25" t="s">
        <v>83</v>
      </c>
      <c r="D5" s="27"/>
      <c r="E5" s="27"/>
      <c r="F5" s="27"/>
      <c r="G5" s="27"/>
      <c r="H5" s="27"/>
      <c r="I5" s="27">
        <v>1</v>
      </c>
      <c r="J5" s="27">
        <v>17</v>
      </c>
      <c r="K5" s="27">
        <v>27</v>
      </c>
      <c r="L5" s="27">
        <v>18</v>
      </c>
      <c r="M5" s="27"/>
      <c r="N5" s="27"/>
      <c r="O5" s="27"/>
      <c r="P5" s="27"/>
      <c r="Q5" s="27"/>
      <c r="R5" s="27"/>
      <c r="S5" s="27"/>
      <c r="T5" s="27">
        <v>3</v>
      </c>
      <c r="U5" s="27"/>
      <c r="V5" s="27"/>
      <c r="W5" s="27"/>
      <c r="X5" s="27"/>
      <c r="Y5" s="27"/>
      <c r="Z5" s="27">
        <v>3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>
        <v>2</v>
      </c>
      <c r="AP5" s="27"/>
      <c r="AQ5" s="27"/>
      <c r="AR5" s="27"/>
      <c r="AS5" s="27"/>
      <c r="AT5" s="27">
        <v>2</v>
      </c>
      <c r="AU5" s="27"/>
      <c r="AV5" s="27"/>
      <c r="AW5" s="27"/>
      <c r="AX5" s="27"/>
      <c r="AY5" s="27"/>
      <c r="AZ5" s="27"/>
      <c r="BA5" s="27"/>
      <c r="BB5" s="27">
        <v>3</v>
      </c>
      <c r="BC5" s="27">
        <v>2</v>
      </c>
      <c r="BD5" s="27"/>
      <c r="BE5" s="27"/>
      <c r="BF5" s="27"/>
      <c r="BG5" s="27"/>
      <c r="BH5" s="27"/>
      <c r="BI5" s="27"/>
      <c r="BJ5" s="27"/>
      <c r="BK5" s="27">
        <v>2</v>
      </c>
      <c r="BL5" s="27"/>
      <c r="BM5" s="27"/>
      <c r="BN5" s="27"/>
      <c r="BO5" s="27"/>
      <c r="BP5" s="27">
        <v>1</v>
      </c>
      <c r="BQ5" s="27">
        <v>4</v>
      </c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>
        <v>4</v>
      </c>
      <c r="CE5" s="27"/>
      <c r="CF5" s="28">
        <f t="shared" si="0"/>
        <v>73</v>
      </c>
      <c r="CG5" s="28">
        <f t="shared" si="1"/>
        <v>76</v>
      </c>
      <c r="CH5" s="28">
        <f t="shared" si="2"/>
        <v>78</v>
      </c>
    </row>
    <row r="6" spans="1:86" ht="33.75">
      <c r="A6" s="25" t="s">
        <v>84</v>
      </c>
      <c r="B6" s="29" t="s">
        <v>85</v>
      </c>
      <c r="C6" s="25" t="s">
        <v>86</v>
      </c>
      <c r="D6" s="27"/>
      <c r="E6" s="27">
        <v>2</v>
      </c>
      <c r="F6" s="27">
        <v>4</v>
      </c>
      <c r="G6" s="27"/>
      <c r="H6" s="27"/>
      <c r="I6" s="27"/>
      <c r="J6" s="27"/>
      <c r="K6" s="27"/>
      <c r="L6" s="27"/>
      <c r="M6" s="27">
        <v>2</v>
      </c>
      <c r="N6" s="27">
        <v>12</v>
      </c>
      <c r="O6" s="27">
        <v>3</v>
      </c>
      <c r="P6" s="27">
        <v>3</v>
      </c>
      <c r="Q6" s="27">
        <v>4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>
        <v>14</v>
      </c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>
        <v>2</v>
      </c>
      <c r="AP6" s="27">
        <v>4</v>
      </c>
      <c r="AQ6" s="27"/>
      <c r="AR6" s="27"/>
      <c r="AS6" s="27">
        <v>6</v>
      </c>
      <c r="AT6" s="27">
        <v>4</v>
      </c>
      <c r="AU6" s="27">
        <v>8</v>
      </c>
      <c r="AV6" s="27"/>
      <c r="AW6" s="27"/>
      <c r="AX6" s="27"/>
      <c r="AY6" s="27"/>
      <c r="AZ6" s="27"/>
      <c r="BA6" s="27">
        <v>2</v>
      </c>
      <c r="BB6" s="27"/>
      <c r="BC6" s="27">
        <v>2</v>
      </c>
      <c r="BD6" s="27">
        <v>4</v>
      </c>
      <c r="BE6" s="27">
        <v>1</v>
      </c>
      <c r="BF6" s="27">
        <v>9</v>
      </c>
      <c r="BG6" s="27">
        <v>6</v>
      </c>
      <c r="BH6" s="27"/>
      <c r="BI6" s="27"/>
      <c r="BJ6" s="27"/>
      <c r="BK6" s="27">
        <v>4</v>
      </c>
      <c r="BL6" s="27">
        <v>6</v>
      </c>
      <c r="BM6" s="27"/>
      <c r="BN6" s="27"/>
      <c r="BO6" s="27"/>
      <c r="BP6" s="27">
        <v>3</v>
      </c>
      <c r="BQ6" s="27"/>
      <c r="BR6" s="27"/>
      <c r="BS6" s="27"/>
      <c r="BT6" s="27">
        <v>1</v>
      </c>
      <c r="BU6" s="27">
        <v>9</v>
      </c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8">
        <f t="shared" si="0"/>
        <v>68</v>
      </c>
      <c r="CG6" s="28">
        <f t="shared" si="1"/>
        <v>78</v>
      </c>
      <c r="CH6" s="28">
        <f t="shared" si="2"/>
        <v>57</v>
      </c>
    </row>
    <row r="7" spans="1:86" ht="33.75">
      <c r="A7" s="25" t="s">
        <v>87</v>
      </c>
      <c r="B7" s="29" t="s">
        <v>88</v>
      </c>
      <c r="C7" s="25" t="s">
        <v>86</v>
      </c>
      <c r="D7" s="27">
        <v>3</v>
      </c>
      <c r="E7" s="27">
        <v>2</v>
      </c>
      <c r="F7" s="27">
        <v>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>
        <v>2</v>
      </c>
      <c r="R7" s="27"/>
      <c r="S7" s="27"/>
      <c r="T7" s="27">
        <v>3</v>
      </c>
      <c r="U7" s="27"/>
      <c r="V7" s="27"/>
      <c r="W7" s="27"/>
      <c r="X7" s="27">
        <v>9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>
        <v>1</v>
      </c>
      <c r="AN7" s="27"/>
      <c r="AO7" s="27">
        <v>2</v>
      </c>
      <c r="AP7" s="27"/>
      <c r="AQ7" s="27"/>
      <c r="AR7" s="27">
        <v>1</v>
      </c>
      <c r="AS7" s="27"/>
      <c r="AT7" s="27">
        <v>2</v>
      </c>
      <c r="AU7" s="27"/>
      <c r="AV7" s="27">
        <v>2</v>
      </c>
      <c r="AW7" s="27"/>
      <c r="AX7" s="27">
        <v>9</v>
      </c>
      <c r="AY7" s="27">
        <v>2</v>
      </c>
      <c r="AZ7" s="27"/>
      <c r="BA7" s="27"/>
      <c r="BB7" s="27"/>
      <c r="BC7" s="27">
        <v>2</v>
      </c>
      <c r="BD7" s="27"/>
      <c r="BE7" s="27"/>
      <c r="BF7" s="27"/>
      <c r="BG7" s="27">
        <v>3</v>
      </c>
      <c r="BH7" s="27">
        <v>1</v>
      </c>
      <c r="BI7" s="27">
        <v>2</v>
      </c>
      <c r="BJ7" s="27"/>
      <c r="BK7" s="27">
        <v>2</v>
      </c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>
        <v>5</v>
      </c>
      <c r="BZ7" s="27">
        <v>6</v>
      </c>
      <c r="CA7" s="27">
        <v>2</v>
      </c>
      <c r="CB7" s="27"/>
      <c r="CC7" s="27"/>
      <c r="CD7" s="27"/>
      <c r="CE7" s="27"/>
      <c r="CF7" s="28">
        <f t="shared" si="0"/>
        <v>41</v>
      </c>
      <c r="CG7" s="28">
        <f t="shared" si="1"/>
        <v>32</v>
      </c>
      <c r="CH7" s="28">
        <f t="shared" si="2"/>
        <v>35</v>
      </c>
    </row>
    <row r="8" spans="1:86" ht="23.25">
      <c r="A8" s="25" t="s">
        <v>89</v>
      </c>
      <c r="B8" s="29" t="s">
        <v>90</v>
      </c>
      <c r="C8" s="25" t="s">
        <v>91</v>
      </c>
      <c r="D8" s="27"/>
      <c r="E8" s="27"/>
      <c r="F8" s="27"/>
      <c r="G8" s="27"/>
      <c r="H8" s="27"/>
      <c r="I8" s="27"/>
      <c r="J8" s="27"/>
      <c r="K8" s="27"/>
      <c r="L8" s="27"/>
      <c r="M8" s="27">
        <v>3</v>
      </c>
      <c r="N8" s="27"/>
      <c r="O8" s="27"/>
      <c r="P8" s="27"/>
      <c r="Q8" s="27"/>
      <c r="R8" s="27"/>
      <c r="S8" s="27"/>
      <c r="T8" s="27"/>
      <c r="U8" s="27">
        <v>3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>
        <v>1</v>
      </c>
      <c r="AQ8" s="27"/>
      <c r="AR8" s="27"/>
      <c r="AS8" s="27">
        <v>1</v>
      </c>
      <c r="AT8" s="27"/>
      <c r="AU8" s="27">
        <v>1</v>
      </c>
      <c r="AV8" s="27"/>
      <c r="AW8" s="27"/>
      <c r="AX8" s="27"/>
      <c r="AY8" s="27"/>
      <c r="AZ8" s="27"/>
      <c r="BA8" s="27">
        <v>2</v>
      </c>
      <c r="BB8" s="27"/>
      <c r="BC8" s="27"/>
      <c r="BD8" s="27">
        <v>1</v>
      </c>
      <c r="BE8" s="27">
        <v>8</v>
      </c>
      <c r="BF8" s="27"/>
      <c r="BG8" s="27"/>
      <c r="BH8" s="27"/>
      <c r="BI8" s="27"/>
      <c r="BJ8" s="27"/>
      <c r="BK8" s="27"/>
      <c r="BL8" s="27">
        <v>1</v>
      </c>
      <c r="BM8" s="27"/>
      <c r="BN8" s="27">
        <v>2</v>
      </c>
      <c r="BO8" s="27">
        <v>3</v>
      </c>
      <c r="BP8" s="27"/>
      <c r="BQ8" s="27"/>
      <c r="BR8" s="27">
        <v>2</v>
      </c>
      <c r="BS8" s="27"/>
      <c r="BT8" s="27">
        <v>8</v>
      </c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8">
        <f t="shared" si="0"/>
        <v>9</v>
      </c>
      <c r="CG8" s="28">
        <f t="shared" si="1"/>
        <v>23</v>
      </c>
      <c r="CH8" s="28">
        <f t="shared" si="2"/>
        <v>16</v>
      </c>
    </row>
    <row r="9" spans="1:86" ht="33.75">
      <c r="A9" s="25" t="s">
        <v>92</v>
      </c>
      <c r="B9" s="29" t="s">
        <v>93</v>
      </c>
      <c r="C9" s="25" t="s">
        <v>94</v>
      </c>
      <c r="D9" s="27">
        <v>4</v>
      </c>
      <c r="E9" s="27"/>
      <c r="F9" s="27"/>
      <c r="G9" s="27"/>
      <c r="H9" s="27"/>
      <c r="I9" s="27"/>
      <c r="J9" s="27"/>
      <c r="K9" s="27"/>
      <c r="L9" s="27"/>
      <c r="M9" s="27">
        <v>1</v>
      </c>
      <c r="N9" s="27"/>
      <c r="O9" s="27">
        <v>2</v>
      </c>
      <c r="P9" s="27">
        <v>1</v>
      </c>
      <c r="Q9" s="27">
        <v>3</v>
      </c>
      <c r="R9" s="27">
        <v>21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>
        <v>2</v>
      </c>
      <c r="AM9" s="27">
        <v>1</v>
      </c>
      <c r="AN9" s="27">
        <v>3</v>
      </c>
      <c r="AO9" s="27"/>
      <c r="AP9" s="27"/>
      <c r="AQ9" s="27"/>
      <c r="AR9" s="27">
        <v>2</v>
      </c>
      <c r="AS9" s="27"/>
      <c r="AT9" s="27"/>
      <c r="AU9" s="27"/>
      <c r="AV9" s="27"/>
      <c r="AW9" s="27"/>
      <c r="AX9" s="27"/>
      <c r="AY9" s="27">
        <v>2</v>
      </c>
      <c r="AZ9" s="27"/>
      <c r="BA9" s="27"/>
      <c r="BB9" s="27"/>
      <c r="BC9" s="27"/>
      <c r="BD9" s="27"/>
      <c r="BE9" s="27"/>
      <c r="BF9" s="27"/>
      <c r="BG9" s="27"/>
      <c r="BH9" s="27"/>
      <c r="BI9" s="27">
        <v>7</v>
      </c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>
        <v>3</v>
      </c>
      <c r="BZ9" s="27"/>
      <c r="CA9" s="27"/>
      <c r="CB9" s="27"/>
      <c r="CC9" s="27"/>
      <c r="CD9" s="27"/>
      <c r="CE9" s="27"/>
      <c r="CF9" s="28">
        <f t="shared" si="0"/>
        <v>42</v>
      </c>
      <c r="CG9" s="28">
        <f t="shared" si="1"/>
        <v>39</v>
      </c>
      <c r="CH9" s="28">
        <f t="shared" si="2"/>
        <v>35</v>
      </c>
    </row>
    <row r="10" spans="1:86" ht="33.75">
      <c r="A10" s="25" t="s">
        <v>95</v>
      </c>
      <c r="B10" s="29" t="s">
        <v>96</v>
      </c>
      <c r="C10" s="25" t="s">
        <v>97</v>
      </c>
      <c r="D10" s="27"/>
      <c r="E10" s="27">
        <v>15</v>
      </c>
      <c r="F10" s="27">
        <v>11</v>
      </c>
      <c r="G10" s="27"/>
      <c r="H10" s="27"/>
      <c r="I10" s="27"/>
      <c r="J10" s="27"/>
      <c r="K10" s="27"/>
      <c r="L10" s="27"/>
      <c r="M10" s="27">
        <v>1</v>
      </c>
      <c r="N10" s="27"/>
      <c r="O10" s="27"/>
      <c r="P10" s="27"/>
      <c r="Q10" s="27">
        <v>2</v>
      </c>
      <c r="R10" s="27"/>
      <c r="S10" s="27"/>
      <c r="T10" s="27"/>
      <c r="U10" s="27"/>
      <c r="V10" s="27"/>
      <c r="W10" s="27"/>
      <c r="X10" s="27">
        <v>4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>
        <v>9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>
        <v>3</v>
      </c>
      <c r="BF10" s="27"/>
      <c r="BG10" s="27"/>
      <c r="BH10" s="27"/>
      <c r="BI10" s="27">
        <v>5</v>
      </c>
      <c r="BJ10" s="27"/>
      <c r="BK10" s="27"/>
      <c r="BL10" s="27"/>
      <c r="BM10" s="27">
        <v>7</v>
      </c>
      <c r="BN10" s="27">
        <v>3</v>
      </c>
      <c r="BO10" s="27">
        <v>2</v>
      </c>
      <c r="BP10" s="27"/>
      <c r="BQ10" s="27">
        <v>3</v>
      </c>
      <c r="BR10" s="27"/>
      <c r="BS10" s="27"/>
      <c r="BT10" s="27">
        <v>3</v>
      </c>
      <c r="BU10" s="27"/>
      <c r="BV10" s="27"/>
      <c r="BW10" s="27"/>
      <c r="BX10" s="27"/>
      <c r="BY10" s="27"/>
      <c r="BZ10" s="27"/>
      <c r="CA10" s="27"/>
      <c r="CB10" s="27"/>
      <c r="CC10" s="27">
        <v>7</v>
      </c>
      <c r="CD10" s="27">
        <v>3</v>
      </c>
      <c r="CE10" s="27"/>
      <c r="CF10" s="28">
        <f t="shared" si="0"/>
        <v>42</v>
      </c>
      <c r="CG10" s="28">
        <f t="shared" si="1"/>
        <v>53</v>
      </c>
      <c r="CH10" s="28">
        <f t="shared" si="2"/>
        <v>49</v>
      </c>
    </row>
    <row r="11" spans="1:86" ht="33.75">
      <c r="A11" s="25" t="s">
        <v>98</v>
      </c>
      <c r="B11" s="29" t="s">
        <v>99</v>
      </c>
      <c r="C11" s="25" t="s">
        <v>91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>
        <v>5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>
        <v>4</v>
      </c>
      <c r="CE11" s="27"/>
      <c r="CF11" s="28">
        <f t="shared" si="0"/>
        <v>2</v>
      </c>
      <c r="CG11" s="28">
        <f t="shared" si="1"/>
        <v>2</v>
      </c>
      <c r="CH11" s="28">
        <f t="shared" si="2"/>
        <v>11</v>
      </c>
    </row>
    <row r="12" spans="1:86" ht="23.25">
      <c r="A12" s="25" t="s">
        <v>100</v>
      </c>
      <c r="B12" s="29" t="s">
        <v>101</v>
      </c>
      <c r="C12" s="25" t="s">
        <v>102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>
        <v>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>
        <v>1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>
        <v>2</v>
      </c>
      <c r="BO12" s="27"/>
      <c r="BP12" s="27"/>
      <c r="BQ12" s="27"/>
      <c r="BR12" s="27"/>
      <c r="BS12" s="27">
        <v>1</v>
      </c>
      <c r="BT12" s="27"/>
      <c r="BU12" s="27"/>
      <c r="BV12" s="27"/>
      <c r="BW12" s="27">
        <v>9</v>
      </c>
      <c r="BX12" s="27"/>
      <c r="BY12" s="27"/>
      <c r="BZ12" s="27"/>
      <c r="CA12" s="27"/>
      <c r="CB12" s="27"/>
      <c r="CC12" s="27"/>
      <c r="CD12" s="27"/>
      <c r="CE12" s="27">
        <v>6</v>
      </c>
      <c r="CF12" s="28">
        <f t="shared" si="0"/>
        <v>2</v>
      </c>
      <c r="CG12" s="28">
        <f t="shared" si="1"/>
        <v>3</v>
      </c>
      <c r="CH12" s="28">
        <f t="shared" si="2"/>
        <v>17</v>
      </c>
    </row>
    <row r="13" spans="1:86" ht="33.75">
      <c r="A13" s="25" t="s">
        <v>103</v>
      </c>
      <c r="B13" s="29" t="s">
        <v>104</v>
      </c>
      <c r="C13" s="25" t="s">
        <v>91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>
        <v>2</v>
      </c>
      <c r="P13" s="27">
        <v>3</v>
      </c>
      <c r="Q13" s="27"/>
      <c r="R13" s="27"/>
      <c r="S13" s="27"/>
      <c r="T13" s="27"/>
      <c r="U13" s="27"/>
      <c r="V13" s="27"/>
      <c r="W13" s="27"/>
      <c r="X13" s="27"/>
      <c r="Y13" s="27">
        <v>2</v>
      </c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>
        <v>1</v>
      </c>
      <c r="BP13" s="27"/>
      <c r="BQ13" s="27"/>
      <c r="BR13" s="27">
        <v>1</v>
      </c>
      <c r="BS13" s="27"/>
      <c r="BT13" s="27"/>
      <c r="BU13" s="27"/>
      <c r="BV13" s="27">
        <v>2</v>
      </c>
      <c r="BW13" s="27">
        <v>3</v>
      </c>
      <c r="BX13" s="27"/>
      <c r="BY13" s="27"/>
      <c r="BZ13" s="27"/>
      <c r="CA13" s="27"/>
      <c r="CB13" s="27"/>
      <c r="CC13" s="27"/>
      <c r="CD13" s="27"/>
      <c r="CE13" s="27"/>
      <c r="CF13" s="28">
        <f t="shared" si="0"/>
        <v>7</v>
      </c>
      <c r="CG13" s="28">
        <f t="shared" si="1"/>
        <v>8</v>
      </c>
      <c r="CH13" s="28">
        <f t="shared" si="2"/>
        <v>13</v>
      </c>
    </row>
    <row r="14" spans="1:86" ht="33.75">
      <c r="A14" s="25" t="s">
        <v>105</v>
      </c>
      <c r="B14" s="29" t="s">
        <v>106</v>
      </c>
      <c r="C14" s="25" t="s">
        <v>102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>
        <v>2</v>
      </c>
      <c r="O14" s="27"/>
      <c r="P14" s="27"/>
      <c r="Q14" s="27"/>
      <c r="R14" s="27"/>
      <c r="S14" s="27"/>
      <c r="T14" s="27">
        <v>3</v>
      </c>
      <c r="U14" s="27"/>
      <c r="V14" s="27"/>
      <c r="W14" s="27"/>
      <c r="X14" s="27"/>
      <c r="Y14" s="27"/>
      <c r="Z14" s="27"/>
      <c r="AA14" s="27">
        <v>3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>
        <v>5</v>
      </c>
      <c r="BH14" s="27"/>
      <c r="BI14" s="27"/>
      <c r="BJ14" s="27">
        <v>2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>
        <v>10</v>
      </c>
      <c r="CF14" s="28">
        <f t="shared" si="0"/>
        <v>8</v>
      </c>
      <c r="CG14" s="28">
        <f t="shared" si="1"/>
        <v>15</v>
      </c>
      <c r="CH14" s="28">
        <f t="shared" si="2"/>
        <v>18</v>
      </c>
    </row>
    <row r="15" spans="1:86" ht="23.25">
      <c r="A15" s="25" t="s">
        <v>107</v>
      </c>
      <c r="B15" s="29" t="s">
        <v>108</v>
      </c>
      <c r="C15" s="25" t="s">
        <v>109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2</v>
      </c>
      <c r="O15" s="27">
        <v>2</v>
      </c>
      <c r="P15" s="27">
        <v>1</v>
      </c>
      <c r="Q15" s="27"/>
      <c r="R15" s="27">
        <v>21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>
        <v>3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8">
        <f t="shared" si="0"/>
        <v>29</v>
      </c>
      <c r="CG15" s="28">
        <f t="shared" si="1"/>
        <v>26</v>
      </c>
      <c r="CH15" s="28">
        <f t="shared" si="2"/>
        <v>26</v>
      </c>
    </row>
    <row r="16" spans="1:86" ht="33.75">
      <c r="A16" s="25" t="s">
        <v>110</v>
      </c>
      <c r="B16" s="29" t="s">
        <v>111</v>
      </c>
      <c r="C16" s="25" t="s">
        <v>112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>
        <v>3</v>
      </c>
      <c r="T16" s="27"/>
      <c r="U16" s="27">
        <v>3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>
        <v>2</v>
      </c>
      <c r="AW16" s="27">
        <v>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>
        <v>2</v>
      </c>
      <c r="BJ16" s="27">
        <v>1</v>
      </c>
      <c r="BK16" s="27"/>
      <c r="BL16" s="27"/>
      <c r="BM16" s="27">
        <v>9</v>
      </c>
      <c r="BN16" s="27"/>
      <c r="BO16" s="27">
        <v>3</v>
      </c>
      <c r="BP16" s="27"/>
      <c r="BQ16" s="27"/>
      <c r="BR16" s="27"/>
      <c r="BS16" s="27"/>
      <c r="BT16" s="27"/>
      <c r="BU16" s="27"/>
      <c r="BV16" s="27"/>
      <c r="BW16" s="27"/>
      <c r="BX16" s="27">
        <v>2</v>
      </c>
      <c r="BY16" s="27"/>
      <c r="BZ16" s="27"/>
      <c r="CA16" s="27">
        <v>2</v>
      </c>
      <c r="CB16" s="27">
        <v>3</v>
      </c>
      <c r="CC16" s="27">
        <v>9</v>
      </c>
      <c r="CD16" s="27"/>
      <c r="CE16" s="27"/>
      <c r="CF16" s="28">
        <f t="shared" si="0"/>
        <v>11</v>
      </c>
      <c r="CG16" s="28">
        <f t="shared" si="1"/>
        <v>21</v>
      </c>
      <c r="CH16" s="28">
        <f t="shared" si="2"/>
        <v>22</v>
      </c>
    </row>
    <row r="17" spans="1:86" ht="23.25">
      <c r="A17" s="25" t="s">
        <v>113</v>
      </c>
      <c r="B17" s="29" t="s">
        <v>114</v>
      </c>
      <c r="C17" s="25" t="s">
        <v>115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>
        <v>3</v>
      </c>
      <c r="R17" s="27"/>
      <c r="S17" s="27">
        <v>5</v>
      </c>
      <c r="T17" s="27"/>
      <c r="U17" s="27"/>
      <c r="V17" s="27">
        <v>2</v>
      </c>
      <c r="W17" s="27"/>
      <c r="X17" s="27">
        <v>9</v>
      </c>
      <c r="Y17" s="27"/>
      <c r="Z17" s="27"/>
      <c r="AA17" s="27"/>
      <c r="AB17" s="27">
        <v>1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>
        <v>6</v>
      </c>
      <c r="AN17" s="27"/>
      <c r="AO17" s="27"/>
      <c r="AP17" s="27"/>
      <c r="AQ17" s="27"/>
      <c r="AR17" s="27"/>
      <c r="AS17" s="27"/>
      <c r="AT17" s="27">
        <v>1</v>
      </c>
      <c r="AU17" s="27"/>
      <c r="AV17" s="27"/>
      <c r="AW17" s="27">
        <v>6</v>
      </c>
      <c r="AX17" s="27">
        <v>3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>
        <v>1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>
        <v>3</v>
      </c>
      <c r="BZ17" s="27"/>
      <c r="CA17" s="27"/>
      <c r="CB17" s="27">
        <v>6</v>
      </c>
      <c r="CC17" s="27"/>
      <c r="CD17" s="27"/>
      <c r="CE17" s="27"/>
      <c r="CF17" s="28">
        <f t="shared" si="0"/>
        <v>36</v>
      </c>
      <c r="CG17" s="28">
        <f t="shared" si="1"/>
        <v>21</v>
      </c>
      <c r="CH17" s="28">
        <f t="shared" si="2"/>
        <v>29</v>
      </c>
    </row>
    <row r="18" spans="1:86" ht="33.75">
      <c r="A18" s="25" t="s">
        <v>116</v>
      </c>
      <c r="B18" s="29" t="s">
        <v>117</v>
      </c>
      <c r="C18" s="25" t="s">
        <v>118</v>
      </c>
      <c r="D18" s="27"/>
      <c r="E18" s="27"/>
      <c r="F18" s="27"/>
      <c r="G18" s="27"/>
      <c r="H18" s="27"/>
      <c r="I18" s="27">
        <v>2</v>
      </c>
      <c r="J18" s="27"/>
      <c r="K18" s="27"/>
      <c r="L18" s="27"/>
      <c r="M18" s="27">
        <v>2</v>
      </c>
      <c r="N18" s="27"/>
      <c r="O18" s="27"/>
      <c r="P18" s="27"/>
      <c r="Q18" s="27">
        <v>2</v>
      </c>
      <c r="R18" s="27"/>
      <c r="S18" s="27"/>
      <c r="T18" s="27"/>
      <c r="U18" s="27"/>
      <c r="V18" s="27"/>
      <c r="W18" s="27"/>
      <c r="X18" s="27"/>
      <c r="Y18" s="27"/>
      <c r="Z18" s="27">
        <v>3</v>
      </c>
      <c r="AA18" s="27"/>
      <c r="AB18" s="27"/>
      <c r="AC18" s="27">
        <v>2</v>
      </c>
      <c r="AD18" s="27"/>
      <c r="AE18" s="27"/>
      <c r="AF18" s="27"/>
      <c r="AG18" s="27"/>
      <c r="AH18" s="27">
        <v>2</v>
      </c>
      <c r="AI18" s="27"/>
      <c r="AJ18" s="27"/>
      <c r="AK18" s="27"/>
      <c r="AL18" s="27"/>
      <c r="AM18" s="27"/>
      <c r="AN18" s="27"/>
      <c r="AO18" s="27">
        <v>2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>
        <v>3</v>
      </c>
      <c r="BC18" s="27">
        <v>2</v>
      </c>
      <c r="BD18" s="27"/>
      <c r="BE18" s="27"/>
      <c r="BF18" s="27"/>
      <c r="BG18" s="27"/>
      <c r="BH18" s="27">
        <v>1</v>
      </c>
      <c r="BI18" s="27"/>
      <c r="BJ18" s="27"/>
      <c r="BK18" s="27"/>
      <c r="BL18" s="27"/>
      <c r="BM18" s="27"/>
      <c r="BN18" s="27">
        <v>3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>
        <f t="shared" si="0"/>
        <v>15</v>
      </c>
      <c r="CG18" s="28">
        <f t="shared" si="1"/>
        <v>22</v>
      </c>
      <c r="CH18" s="28">
        <f t="shared" si="2"/>
        <v>13</v>
      </c>
    </row>
    <row r="19" spans="1:86" ht="33.75">
      <c r="A19" s="25" t="s">
        <v>119</v>
      </c>
      <c r="B19" s="29" t="s">
        <v>120</v>
      </c>
      <c r="C19" s="25" t="s">
        <v>112</v>
      </c>
      <c r="D19" s="27"/>
      <c r="E19" s="27"/>
      <c r="F19" s="27"/>
      <c r="G19" s="27"/>
      <c r="H19" s="27"/>
      <c r="I19" s="27">
        <v>3</v>
      </c>
      <c r="J19" s="27"/>
      <c r="K19" s="27"/>
      <c r="L19" s="27"/>
      <c r="M19" s="27"/>
      <c r="N19" s="27"/>
      <c r="O19" s="27"/>
      <c r="P19" s="27"/>
      <c r="Q19" s="27"/>
      <c r="R19" s="27"/>
      <c r="S19" s="27">
        <v>2</v>
      </c>
      <c r="T19" s="27"/>
      <c r="U19" s="27"/>
      <c r="V19" s="27"/>
      <c r="W19" s="27"/>
      <c r="X19" s="27"/>
      <c r="Y19" s="27"/>
      <c r="Z19" s="27">
        <v>3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>
        <v>6</v>
      </c>
      <c r="BC19" s="27"/>
      <c r="BD19" s="27"/>
      <c r="BE19" s="27"/>
      <c r="BF19" s="27"/>
      <c r="BG19" s="27">
        <v>3</v>
      </c>
      <c r="BH19" s="27">
        <v>5</v>
      </c>
      <c r="BI19" s="27">
        <v>2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>
        <v>1</v>
      </c>
      <c r="BY19" s="27">
        <v>5</v>
      </c>
      <c r="BZ19" s="27">
        <v>12</v>
      </c>
      <c r="CA19" s="27"/>
      <c r="CB19" s="27"/>
      <c r="CC19" s="27"/>
      <c r="CD19" s="27"/>
      <c r="CE19" s="27"/>
      <c r="CF19" s="28">
        <f t="shared" si="0"/>
        <v>8</v>
      </c>
      <c r="CG19" s="28">
        <f t="shared" si="1"/>
        <v>24</v>
      </c>
      <c r="CH19" s="28">
        <f t="shared" si="2"/>
        <v>26</v>
      </c>
    </row>
    <row r="20" spans="1:86" ht="23.25">
      <c r="A20" s="25" t="s">
        <v>121</v>
      </c>
      <c r="B20" s="29" t="s">
        <v>122</v>
      </c>
      <c r="C20" s="25" t="s">
        <v>123</v>
      </c>
      <c r="D20" s="27"/>
      <c r="E20" s="27"/>
      <c r="F20" s="27"/>
      <c r="G20" s="27"/>
      <c r="H20" s="27"/>
      <c r="I20" s="27"/>
      <c r="J20" s="27"/>
      <c r="K20" s="27"/>
      <c r="L20" s="27"/>
      <c r="M20" s="27">
        <v>3</v>
      </c>
      <c r="N20" s="27">
        <v>2</v>
      </c>
      <c r="O20" s="27"/>
      <c r="P20" s="27"/>
      <c r="Q20" s="27">
        <v>2</v>
      </c>
      <c r="R20" s="27"/>
      <c r="S20" s="27">
        <v>2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2</v>
      </c>
      <c r="AM20" s="27"/>
      <c r="AN20" s="27"/>
      <c r="AO20" s="27"/>
      <c r="AP20" s="27"/>
      <c r="AQ20" s="27"/>
      <c r="AR20" s="27">
        <v>4</v>
      </c>
      <c r="AS20" s="27"/>
      <c r="AT20" s="27"/>
      <c r="AU20" s="27">
        <v>1</v>
      </c>
      <c r="AV20" s="27"/>
      <c r="AW20" s="27">
        <v>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>
        <v>3</v>
      </c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>
        <v>2</v>
      </c>
      <c r="CC20" s="27"/>
      <c r="CD20" s="27"/>
      <c r="CE20" s="27"/>
      <c r="CF20" s="28">
        <f t="shared" si="0"/>
        <v>18</v>
      </c>
      <c r="CG20" s="28">
        <f t="shared" si="1"/>
        <v>12</v>
      </c>
      <c r="CH20" s="28">
        <f t="shared" si="2"/>
        <v>11</v>
      </c>
    </row>
    <row r="21" spans="1:86" ht="23.25">
      <c r="A21" s="25" t="s">
        <v>124</v>
      </c>
      <c r="B21" s="29" t="s">
        <v>125</v>
      </c>
      <c r="C21" s="25" t="s">
        <v>126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>
        <v>2</v>
      </c>
      <c r="R21" s="27"/>
      <c r="S21" s="27">
        <v>1</v>
      </c>
      <c r="T21" s="27"/>
      <c r="U21" s="27"/>
      <c r="V21" s="27"/>
      <c r="W21" s="27"/>
      <c r="X21" s="27">
        <v>9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>
        <v>2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>
        <v>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>
        <v>1</v>
      </c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>
        <v>4</v>
      </c>
      <c r="BZ21" s="27">
        <v>3</v>
      </c>
      <c r="CA21" s="27"/>
      <c r="CB21" s="27">
        <v>1</v>
      </c>
      <c r="CC21" s="27">
        <v>1</v>
      </c>
      <c r="CD21" s="27"/>
      <c r="CE21" s="27"/>
      <c r="CF21" s="28">
        <f t="shared" si="0"/>
        <v>15</v>
      </c>
      <c r="CG21" s="28">
        <f t="shared" si="1"/>
        <v>13</v>
      </c>
      <c r="CH21" s="28">
        <f t="shared" si="2"/>
        <v>21</v>
      </c>
    </row>
    <row r="22" spans="1:86" ht="33.75">
      <c r="A22" s="25" t="s">
        <v>127</v>
      </c>
      <c r="B22" s="29" t="s">
        <v>128</v>
      </c>
      <c r="C22" s="25" t="s">
        <v>118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1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>
        <v>3</v>
      </c>
      <c r="AD22" s="27"/>
      <c r="AE22" s="27"/>
      <c r="AF22" s="27"/>
      <c r="AG22" s="27"/>
      <c r="AH22" s="27">
        <v>3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>
        <v>3</v>
      </c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>
        <f t="shared" si="0"/>
        <v>7</v>
      </c>
      <c r="CG22" s="28">
        <f t="shared" si="1"/>
        <v>10</v>
      </c>
      <c r="CH22" s="28">
        <f t="shared" si="2"/>
        <v>7</v>
      </c>
    </row>
    <row r="23" spans="1:86" ht="23.25">
      <c r="A23" s="25" t="s">
        <v>129</v>
      </c>
      <c r="B23" s="29" t="s">
        <v>130</v>
      </c>
      <c r="C23" s="25" t="s">
        <v>131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>
        <v>3</v>
      </c>
      <c r="AD23" s="27"/>
      <c r="AE23" s="27"/>
      <c r="AF23" s="27"/>
      <c r="AG23" s="27">
        <v>3</v>
      </c>
      <c r="AH23" s="27">
        <v>3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>
        <f t="shared" si="0"/>
        <v>9</v>
      </c>
      <c r="CG23" s="28">
        <f t="shared" si="1"/>
        <v>9</v>
      </c>
      <c r="CH23" s="28">
        <f t="shared" si="2"/>
        <v>9</v>
      </c>
    </row>
    <row r="24" spans="1:86" ht="23.25">
      <c r="A24" s="25" t="s">
        <v>132</v>
      </c>
      <c r="B24" s="29" t="s">
        <v>133</v>
      </c>
      <c r="C24" s="25" t="s">
        <v>134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>
        <v>1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>
        <v>3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>
        <v>1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>
        <f t="shared" si="0"/>
        <v>4</v>
      </c>
      <c r="CG24" s="28">
        <f t="shared" si="1"/>
        <v>2</v>
      </c>
      <c r="CH24" s="28">
        <f t="shared" si="2"/>
        <v>1</v>
      </c>
    </row>
    <row r="25" spans="1:86" ht="14.25">
      <c r="A25" s="25" t="s">
        <v>135</v>
      </c>
      <c r="B25" s="29" t="s">
        <v>136</v>
      </c>
      <c r="C25" s="25" t="s">
        <v>137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>
        <v>1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>
        <f t="shared" si="0"/>
        <v>1</v>
      </c>
      <c r="CG25" s="28">
        <f t="shared" si="1"/>
        <v>1</v>
      </c>
      <c r="CH25" s="28">
        <f t="shared" si="2"/>
        <v>1</v>
      </c>
    </row>
    <row r="26" spans="1:86" ht="23.25">
      <c r="A26" s="30" t="s">
        <v>138</v>
      </c>
      <c r="B26" s="26" t="s">
        <v>139</v>
      </c>
      <c r="C26" s="30" t="s">
        <v>140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15</v>
      </c>
      <c r="W26" s="27">
        <v>4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>
        <f t="shared" si="0"/>
        <v>19</v>
      </c>
      <c r="CG26" s="28">
        <f t="shared" si="1"/>
        <v>19</v>
      </c>
      <c r="CH26" s="28">
        <f t="shared" si="2"/>
        <v>19</v>
      </c>
    </row>
    <row r="27" spans="1:86" ht="12.75" customHeight="1">
      <c r="A27" s="23" t="s">
        <v>141</v>
      </c>
      <c r="B27" s="23"/>
      <c r="C27" s="23"/>
      <c r="D27" s="24">
        <f>SUM(D28:D53)</f>
        <v>23</v>
      </c>
      <c r="E27" s="24">
        <f>SUM(E28:E53)</f>
        <v>34</v>
      </c>
      <c r="F27" s="24">
        <f>SUM(F28:F53)</f>
        <v>10</v>
      </c>
      <c r="G27" s="24">
        <f>SUM(G28:G53)</f>
        <v>16</v>
      </c>
      <c r="H27" s="24">
        <f>SUM(H28:H53)</f>
        <v>14</v>
      </c>
      <c r="I27" s="24">
        <f>SUM(I28:I53)</f>
        <v>8</v>
      </c>
      <c r="J27" s="24">
        <f>SUM(J28:J53)</f>
        <v>4</v>
      </c>
      <c r="K27" s="24">
        <f>SUM(K28:K53)</f>
        <v>0</v>
      </c>
      <c r="L27" s="24">
        <f>SUM(L28:L53)</f>
        <v>21</v>
      </c>
      <c r="M27" s="24">
        <f>SUM(M28:M53)</f>
        <v>13</v>
      </c>
      <c r="N27" s="24">
        <f>SUM(N28:N53)</f>
        <v>22</v>
      </c>
      <c r="O27" s="24">
        <f>SUM(O28:O53)</f>
        <v>22</v>
      </c>
      <c r="P27" s="24">
        <f>SUM(P28:P53)</f>
        <v>19</v>
      </c>
      <c r="Q27" s="24">
        <f>SUM(Q28:Q53)</f>
        <v>27</v>
      </c>
      <c r="R27" s="24">
        <f>SUM(R28:R53)</f>
        <v>11</v>
      </c>
      <c r="S27" s="24">
        <f>SUM(S28:S53)</f>
        <v>9</v>
      </c>
      <c r="T27" s="24">
        <f>SUM(T28:T53)</f>
        <v>10</v>
      </c>
      <c r="U27" s="24">
        <f>SUM(U28:U53)</f>
        <v>8</v>
      </c>
      <c r="V27" s="24">
        <f>SUM(V28:V53)</f>
        <v>5</v>
      </c>
      <c r="W27" s="24">
        <f>SUM(W28:W53)</f>
        <v>19</v>
      </c>
      <c r="X27" s="24">
        <f>SUM(X28:X53)</f>
        <v>36</v>
      </c>
      <c r="Y27" s="24">
        <f>SUM(Y28:Y53)</f>
        <v>7</v>
      </c>
      <c r="Z27" s="24">
        <f>SUM(Z28:Z53)</f>
        <v>9</v>
      </c>
      <c r="AA27" s="24">
        <f>SUM(AA28:AA53)</f>
        <v>11</v>
      </c>
      <c r="AB27" s="24">
        <f>SUM(AB28:AB53)</f>
        <v>5</v>
      </c>
      <c r="AC27" s="24">
        <f>SUM(AC28:AC53)</f>
        <v>3</v>
      </c>
      <c r="AD27" s="24">
        <f>SUM(AD28:AD53)</f>
        <v>4</v>
      </c>
      <c r="AE27" s="24">
        <f>SUM(AE28:AE53)</f>
        <v>0</v>
      </c>
      <c r="AF27" s="24">
        <f>SUM(AF28:AF53)</f>
        <v>0</v>
      </c>
      <c r="AG27" s="24">
        <f>SUM(AG28:AG53)</f>
        <v>36</v>
      </c>
      <c r="AH27" s="24">
        <f>SUM(AH28:AH53)</f>
        <v>9</v>
      </c>
      <c r="AI27" s="24">
        <f>SUM(AI28:AI53)</f>
        <v>44</v>
      </c>
      <c r="AJ27" s="24">
        <f>SUM(AJ28:AJ53)</f>
        <v>21</v>
      </c>
      <c r="AK27" s="24">
        <f>SUM(AK28:AK53)</f>
        <v>11</v>
      </c>
      <c r="AL27" s="24">
        <f>SUM(AL28:AL53)</f>
        <v>8</v>
      </c>
      <c r="AM27" s="24">
        <f>SUM(AM28:AM53)</f>
        <v>18</v>
      </c>
      <c r="AN27" s="24">
        <f>SUM(AN28:AN53)</f>
        <v>2</v>
      </c>
      <c r="AO27" s="24">
        <f>SUM(AO28:AO53)</f>
        <v>15</v>
      </c>
      <c r="AP27" s="24">
        <f>SUM(AP28:AP53)</f>
        <v>5</v>
      </c>
      <c r="AQ27" s="24">
        <f>SUM(AQ28:AQ53)</f>
        <v>20</v>
      </c>
      <c r="AR27" s="24">
        <f>SUM(AR28:AR53)</f>
        <v>9</v>
      </c>
      <c r="AS27" s="24">
        <f>SUM(AS28:AS53)</f>
        <v>33</v>
      </c>
      <c r="AT27" s="24">
        <f>SUM(AT28:AT53)</f>
        <v>7</v>
      </c>
      <c r="AU27" s="24">
        <f>SUM(AU28:AU53)</f>
        <v>2</v>
      </c>
      <c r="AV27" s="24">
        <f>SUM(AV28:AV53)</f>
        <v>6</v>
      </c>
      <c r="AW27" s="24">
        <f>SUM(AW28:AW53)</f>
        <v>12</v>
      </c>
      <c r="AX27" s="24">
        <f>SUM(AX28:AX53)</f>
        <v>12</v>
      </c>
      <c r="AY27" s="24">
        <f>SUM(AY28:AY53)</f>
        <v>16</v>
      </c>
      <c r="AZ27" s="24">
        <f>SUM(AZ28:AZ53)</f>
        <v>12</v>
      </c>
      <c r="BA27" s="24">
        <f>SUM(BA28:BA53)</f>
        <v>5</v>
      </c>
      <c r="BB27" s="24">
        <f>SUM(BB28:BB53)</f>
        <v>9</v>
      </c>
      <c r="BC27" s="24">
        <f>SUM(BC28:BC53)</f>
        <v>21</v>
      </c>
      <c r="BD27" s="24">
        <f>SUM(BD28:BD53)</f>
        <v>5</v>
      </c>
      <c r="BE27" s="24">
        <f>SUM(BE28:BE53)</f>
        <v>7</v>
      </c>
      <c r="BF27" s="24">
        <f>SUM(BF28:BF53)</f>
        <v>9</v>
      </c>
      <c r="BG27" s="24">
        <f>SUM(BG28:BG53)</f>
        <v>17</v>
      </c>
      <c r="BH27" s="24">
        <f>SUM(BH28:BH53)</f>
        <v>4</v>
      </c>
      <c r="BI27" s="24">
        <f>SUM(BI28:BI53)</f>
        <v>35</v>
      </c>
      <c r="BJ27" s="24">
        <f>SUM(BJ28:BJ53)</f>
        <v>5</v>
      </c>
      <c r="BK27" s="24">
        <f>SUM(BK28:BK53)</f>
        <v>7</v>
      </c>
      <c r="BL27" s="24">
        <f>SUM(BL28:BL53)</f>
        <v>1</v>
      </c>
      <c r="BM27" s="24">
        <f>SUM(BM28:BM53)</f>
        <v>24</v>
      </c>
      <c r="BN27" s="24">
        <f>SUM(BN28:BN53)</f>
        <v>28</v>
      </c>
      <c r="BO27" s="24">
        <f>SUM(BO28:BO53)</f>
        <v>5</v>
      </c>
      <c r="BP27" s="24">
        <f>SUM(BP28:BP53)</f>
        <v>8</v>
      </c>
      <c r="BQ27" s="24">
        <f>SUM(BQ28:BQ53)</f>
        <v>24</v>
      </c>
      <c r="BR27" s="24">
        <f>SUM(BR28:BR53)</f>
        <v>3</v>
      </c>
      <c r="BS27" s="24">
        <f>SUM(BS28:BS53)</f>
        <v>20</v>
      </c>
      <c r="BT27" s="24">
        <f>SUM(BT28:BT53)</f>
        <v>7</v>
      </c>
      <c r="BU27" s="24">
        <f>SUM(BU28:BU53)</f>
        <v>6</v>
      </c>
      <c r="BV27" s="24">
        <f>SUM(BV28:BV53)</f>
        <v>5</v>
      </c>
      <c r="BW27" s="24">
        <f>SUM(BW28:BW53)</f>
        <v>9</v>
      </c>
      <c r="BX27" s="24">
        <f>SUM(BX28:BX53)</f>
        <v>3</v>
      </c>
      <c r="BY27" s="24">
        <f>SUM(BY28:BY53)</f>
        <v>4</v>
      </c>
      <c r="BZ27" s="24">
        <f>SUM(BZ28:BZ53)</f>
        <v>21</v>
      </c>
      <c r="CA27" s="24">
        <f>SUM(CA28:CA53)</f>
        <v>6</v>
      </c>
      <c r="CB27" s="24">
        <f>SUM(CB28:CB53)</f>
        <v>12</v>
      </c>
      <c r="CC27" s="24">
        <f>SUM(CC28:CC53)</f>
        <v>19</v>
      </c>
      <c r="CD27" s="24">
        <f>SUM(CD28:CD53)</f>
        <v>18</v>
      </c>
      <c r="CE27" s="24">
        <f>SUM(CE28:CE53)</f>
        <v>10</v>
      </c>
      <c r="CF27" s="24">
        <f t="shared" si="0"/>
        <v>668</v>
      </c>
      <c r="CG27" s="24">
        <f t="shared" si="1"/>
        <v>673</v>
      </c>
      <c r="CH27" s="24">
        <f t="shared" si="2"/>
        <v>666</v>
      </c>
    </row>
    <row r="28" spans="1:86" ht="33.75">
      <c r="A28" s="25" t="s">
        <v>142</v>
      </c>
      <c r="B28" s="29" t="s">
        <v>143</v>
      </c>
      <c r="C28" s="25" t="s">
        <v>144</v>
      </c>
      <c r="D28" s="27"/>
      <c r="E28" s="27"/>
      <c r="F28" s="27"/>
      <c r="G28" s="27">
        <v>16</v>
      </c>
      <c r="H28" s="27">
        <v>6</v>
      </c>
      <c r="I28" s="27">
        <v>2</v>
      </c>
      <c r="J28" s="27"/>
      <c r="K28" s="27"/>
      <c r="L28" s="27">
        <v>6</v>
      </c>
      <c r="M28" s="27"/>
      <c r="N28" s="27">
        <v>6</v>
      </c>
      <c r="O28" s="27"/>
      <c r="P28" s="27"/>
      <c r="Q28" s="27"/>
      <c r="R28" s="27"/>
      <c r="S28" s="27">
        <v>1</v>
      </c>
      <c r="T28" s="27"/>
      <c r="U28" s="27"/>
      <c r="V28" s="27">
        <v>2</v>
      </c>
      <c r="W28" s="27"/>
      <c r="X28" s="27">
        <v>9</v>
      </c>
      <c r="Y28" s="27">
        <v>1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>
        <v>3</v>
      </c>
      <c r="AJ28" s="27">
        <v>6</v>
      </c>
      <c r="AK28" s="27">
        <v>3</v>
      </c>
      <c r="AL28" s="27">
        <v>2</v>
      </c>
      <c r="AM28" s="27"/>
      <c r="AN28" s="27"/>
      <c r="AO28" s="27"/>
      <c r="AP28" s="27">
        <v>1</v>
      </c>
      <c r="AQ28" s="27"/>
      <c r="AR28" s="27">
        <v>2</v>
      </c>
      <c r="AS28" s="27">
        <v>9</v>
      </c>
      <c r="AT28" s="27"/>
      <c r="AU28" s="27"/>
      <c r="AV28" s="27"/>
      <c r="AW28" s="27">
        <v>1</v>
      </c>
      <c r="AX28" s="27"/>
      <c r="AY28" s="27">
        <v>2</v>
      </c>
      <c r="AZ28" s="27"/>
      <c r="BA28" s="27"/>
      <c r="BB28" s="27"/>
      <c r="BC28" s="27"/>
      <c r="BD28" s="27">
        <v>1</v>
      </c>
      <c r="BE28" s="27"/>
      <c r="BF28" s="27"/>
      <c r="BG28" s="27"/>
      <c r="BH28" s="27">
        <v>2</v>
      </c>
      <c r="BI28" s="27"/>
      <c r="BJ28" s="27"/>
      <c r="BK28" s="27"/>
      <c r="BL28" s="27"/>
      <c r="BM28" s="27">
        <v>6</v>
      </c>
      <c r="BN28" s="27"/>
      <c r="BO28" s="27"/>
      <c r="BP28" s="27">
        <v>2</v>
      </c>
      <c r="BQ28" s="27">
        <v>2</v>
      </c>
      <c r="BR28" s="27">
        <v>2</v>
      </c>
      <c r="BS28" s="27"/>
      <c r="BT28" s="27"/>
      <c r="BU28" s="27"/>
      <c r="BV28" s="27">
        <v>2</v>
      </c>
      <c r="BW28" s="27"/>
      <c r="BX28" s="27">
        <v>2</v>
      </c>
      <c r="BY28" s="27">
        <v>1</v>
      </c>
      <c r="BZ28" s="27">
        <v>3</v>
      </c>
      <c r="CA28" s="27"/>
      <c r="CB28" s="27">
        <v>1</v>
      </c>
      <c r="CC28" s="27">
        <v>6</v>
      </c>
      <c r="CD28" s="27">
        <v>3</v>
      </c>
      <c r="CE28" s="27"/>
      <c r="CF28" s="28">
        <f t="shared" si="0"/>
        <v>78</v>
      </c>
      <c r="CG28" s="28">
        <f t="shared" si="1"/>
        <v>70</v>
      </c>
      <c r="CH28" s="28">
        <f t="shared" si="2"/>
        <v>85</v>
      </c>
    </row>
    <row r="29" spans="1:86" ht="33.75">
      <c r="A29" s="25" t="s">
        <v>145</v>
      </c>
      <c r="B29" s="29" t="s">
        <v>146</v>
      </c>
      <c r="C29" s="25" t="s">
        <v>147</v>
      </c>
      <c r="D29" s="27">
        <v>2</v>
      </c>
      <c r="E29" s="27"/>
      <c r="F29" s="27"/>
      <c r="G29" s="27"/>
      <c r="H29" s="27"/>
      <c r="I29" s="27"/>
      <c r="J29" s="27"/>
      <c r="K29" s="27"/>
      <c r="L29" s="27">
        <v>6</v>
      </c>
      <c r="M29" s="27"/>
      <c r="N29" s="27"/>
      <c r="O29" s="27"/>
      <c r="P29" s="27">
        <v>2</v>
      </c>
      <c r="Q29" s="27">
        <v>3</v>
      </c>
      <c r="R29" s="27"/>
      <c r="S29" s="27"/>
      <c r="T29" s="27">
        <v>2</v>
      </c>
      <c r="U29" s="27">
        <v>3</v>
      </c>
      <c r="V29" s="27"/>
      <c r="W29" s="27"/>
      <c r="X29" s="27">
        <v>9</v>
      </c>
      <c r="Y29" s="27">
        <v>2</v>
      </c>
      <c r="Z29" s="27"/>
      <c r="AA29" s="27">
        <v>3</v>
      </c>
      <c r="AB29" s="27">
        <v>1</v>
      </c>
      <c r="AC29" s="27"/>
      <c r="AD29" s="27"/>
      <c r="AE29" s="27"/>
      <c r="AF29" s="27"/>
      <c r="AG29" s="27"/>
      <c r="AH29" s="27"/>
      <c r="AI29" s="27">
        <f>2+2</f>
        <v>4</v>
      </c>
      <c r="AJ29" s="27">
        <v>3</v>
      </c>
      <c r="AK29" s="27">
        <v>2</v>
      </c>
      <c r="AL29" s="27"/>
      <c r="AM29" s="27"/>
      <c r="AN29" s="27"/>
      <c r="AO29" s="27">
        <v>2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>
        <v>2</v>
      </c>
      <c r="BD29" s="27"/>
      <c r="BE29" s="27"/>
      <c r="BF29" s="27"/>
      <c r="BG29" s="27"/>
      <c r="BH29" s="27"/>
      <c r="BI29" s="27"/>
      <c r="BJ29" s="27">
        <v>2</v>
      </c>
      <c r="BK29" s="27"/>
      <c r="BL29" s="27"/>
      <c r="BM29" s="27"/>
      <c r="BN29" s="27"/>
      <c r="BO29" s="27"/>
      <c r="BP29" s="27"/>
      <c r="BQ29" s="27">
        <v>3</v>
      </c>
      <c r="BR29" s="27"/>
      <c r="BS29" s="27"/>
      <c r="BT29" s="27"/>
      <c r="BU29" s="27"/>
      <c r="BV29" s="27"/>
      <c r="BW29" s="27"/>
      <c r="BX29" s="27"/>
      <c r="BY29" s="27"/>
      <c r="BZ29" s="27">
        <v>9</v>
      </c>
      <c r="CA29" s="27"/>
      <c r="CB29" s="27"/>
      <c r="CC29" s="27"/>
      <c r="CD29" s="27">
        <v>2</v>
      </c>
      <c r="CE29" s="27"/>
      <c r="CF29" s="28">
        <f t="shared" si="0"/>
        <v>44</v>
      </c>
      <c r="CG29" s="28">
        <f t="shared" si="1"/>
        <v>46</v>
      </c>
      <c r="CH29" s="28">
        <f t="shared" si="2"/>
        <v>56</v>
      </c>
    </row>
    <row r="30" spans="1:86" ht="23.25">
      <c r="A30" s="25" t="s">
        <v>148</v>
      </c>
      <c r="B30" s="29" t="s">
        <v>149</v>
      </c>
      <c r="C30" s="25" t="s">
        <v>150</v>
      </c>
      <c r="D30" s="27"/>
      <c r="E30" s="27"/>
      <c r="F30" s="27"/>
      <c r="G30" s="27"/>
      <c r="H30" s="27"/>
      <c r="I30" s="27">
        <v>1</v>
      </c>
      <c r="J30" s="27"/>
      <c r="K30" s="27"/>
      <c r="L30" s="27">
        <v>6</v>
      </c>
      <c r="M30" s="27"/>
      <c r="N30" s="27">
        <v>4</v>
      </c>
      <c r="O30" s="27"/>
      <c r="P30" s="27"/>
      <c r="Q30" s="27">
        <v>3</v>
      </c>
      <c r="R30" s="27"/>
      <c r="S30" s="27"/>
      <c r="T30" s="27"/>
      <c r="U30" s="27"/>
      <c r="V30" s="27"/>
      <c r="W30" s="27">
        <v>3</v>
      </c>
      <c r="X30" s="27">
        <v>9</v>
      </c>
      <c r="Y30" s="27"/>
      <c r="Z30" s="27"/>
      <c r="AA30" s="27"/>
      <c r="AB30" s="27">
        <v>1</v>
      </c>
      <c r="AC30" s="27"/>
      <c r="AD30" s="27"/>
      <c r="AE30" s="27"/>
      <c r="AF30" s="27"/>
      <c r="AG30" s="27"/>
      <c r="AH30" s="27"/>
      <c r="AI30" s="27">
        <v>3</v>
      </c>
      <c r="AJ30" s="27">
        <v>3</v>
      </c>
      <c r="AK30" s="27">
        <v>3</v>
      </c>
      <c r="AL30" s="27">
        <v>1</v>
      </c>
      <c r="AM30" s="27"/>
      <c r="AN30" s="27"/>
      <c r="AO30" s="27">
        <v>2</v>
      </c>
      <c r="AP30" s="27"/>
      <c r="AQ30" s="27"/>
      <c r="AR30" s="27">
        <v>1</v>
      </c>
      <c r="AS30" s="27">
        <v>9</v>
      </c>
      <c r="AT30" s="27">
        <v>3</v>
      </c>
      <c r="AU30" s="27"/>
      <c r="AV30" s="27"/>
      <c r="AW30" s="27"/>
      <c r="AX30" s="27">
        <v>3</v>
      </c>
      <c r="AY30" s="27">
        <v>2</v>
      </c>
      <c r="AZ30" s="27">
        <v>2</v>
      </c>
      <c r="BA30" s="27"/>
      <c r="BB30" s="27"/>
      <c r="BC30" s="27">
        <v>2</v>
      </c>
      <c r="BD30" s="27"/>
      <c r="BE30" s="27"/>
      <c r="BF30" s="27"/>
      <c r="BG30" s="27">
        <v>3</v>
      </c>
      <c r="BH30" s="27"/>
      <c r="BI30" s="27"/>
      <c r="BJ30" s="27"/>
      <c r="BK30" s="27">
        <v>3</v>
      </c>
      <c r="BL30" s="27"/>
      <c r="BM30" s="27"/>
      <c r="BN30" s="27"/>
      <c r="BO30" s="27"/>
      <c r="BP30" s="27"/>
      <c r="BQ30" s="27">
        <v>6</v>
      </c>
      <c r="BR30" s="27">
        <v>1</v>
      </c>
      <c r="BS30" s="27"/>
      <c r="BT30" s="27"/>
      <c r="BU30" s="27"/>
      <c r="BV30" s="27">
        <v>3</v>
      </c>
      <c r="BW30" s="27"/>
      <c r="BX30" s="27">
        <v>1</v>
      </c>
      <c r="BY30" s="27">
        <v>2</v>
      </c>
      <c r="BZ30" s="27">
        <v>3</v>
      </c>
      <c r="CA30" s="27"/>
      <c r="CB30" s="27"/>
      <c r="CC30" s="27"/>
      <c r="CD30" s="27">
        <v>4</v>
      </c>
      <c r="CE30" s="27"/>
      <c r="CF30" s="28">
        <f t="shared" si="0"/>
        <v>59</v>
      </c>
      <c r="CG30" s="28">
        <f t="shared" si="1"/>
        <v>44</v>
      </c>
      <c r="CH30" s="28">
        <f t="shared" si="2"/>
        <v>56</v>
      </c>
    </row>
    <row r="31" spans="1:86" ht="23.25">
      <c r="A31" s="25" t="s">
        <v>151</v>
      </c>
      <c r="B31" s="29" t="s">
        <v>152</v>
      </c>
      <c r="C31" s="25" t="s">
        <v>153</v>
      </c>
      <c r="D31" s="27"/>
      <c r="E31" s="27"/>
      <c r="F31" s="27"/>
      <c r="G31" s="27"/>
      <c r="H31" s="27"/>
      <c r="I31" s="27">
        <v>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>
        <v>3</v>
      </c>
      <c r="AB31" s="27"/>
      <c r="AC31" s="27"/>
      <c r="AD31" s="27"/>
      <c r="AE31" s="27"/>
      <c r="AF31" s="27"/>
      <c r="AG31" s="27"/>
      <c r="AH31" s="27"/>
      <c r="AI31" s="27"/>
      <c r="AJ31" s="27">
        <v>3</v>
      </c>
      <c r="AK31" s="27">
        <v>3</v>
      </c>
      <c r="AL31" s="27"/>
      <c r="AM31" s="27"/>
      <c r="AN31" s="27"/>
      <c r="AO31" s="27">
        <v>2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>
        <v>2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>
        <v>3</v>
      </c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8">
        <f t="shared" si="0"/>
        <v>12</v>
      </c>
      <c r="CG31" s="28">
        <f t="shared" si="1"/>
        <v>12</v>
      </c>
      <c r="CH31" s="28">
        <f t="shared" si="2"/>
        <v>13</v>
      </c>
    </row>
    <row r="32" spans="1:86" ht="33.75">
      <c r="A32" s="25" t="s">
        <v>154</v>
      </c>
      <c r="B32" s="29" t="s">
        <v>155</v>
      </c>
      <c r="C32" s="25" t="s">
        <v>156</v>
      </c>
      <c r="D32" s="27">
        <v>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>
        <v>2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>
        <v>2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8">
        <f t="shared" si="0"/>
        <v>5</v>
      </c>
      <c r="CG32" s="28">
        <f t="shared" si="1"/>
        <v>5</v>
      </c>
      <c r="CH32" s="28">
        <f t="shared" si="2"/>
        <v>3</v>
      </c>
    </row>
    <row r="33" spans="1:86" ht="23.25">
      <c r="A33" s="25" t="s">
        <v>157</v>
      </c>
      <c r="B33" s="29" t="s">
        <v>158</v>
      </c>
      <c r="C33" s="25" t="s">
        <v>159</v>
      </c>
      <c r="D33" s="27">
        <v>2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2</v>
      </c>
      <c r="P33" s="27">
        <v>2</v>
      </c>
      <c r="Q33" s="27">
        <v>2</v>
      </c>
      <c r="R33" s="27"/>
      <c r="S33" s="27"/>
      <c r="T33" s="27"/>
      <c r="U33" s="27"/>
      <c r="V33" s="27"/>
      <c r="W33" s="27"/>
      <c r="X33" s="27"/>
      <c r="Y33" s="27">
        <v>1</v>
      </c>
      <c r="Z33" s="27"/>
      <c r="AA33" s="27"/>
      <c r="AB33" s="27"/>
      <c r="AC33" s="27">
        <v>3</v>
      </c>
      <c r="AD33" s="27"/>
      <c r="AE33" s="27"/>
      <c r="AF33" s="27"/>
      <c r="AG33" s="27"/>
      <c r="AH33" s="27">
        <v>3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>
        <v>2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8">
        <f t="shared" si="0"/>
        <v>17</v>
      </c>
      <c r="CG33" s="28">
        <f t="shared" si="1"/>
        <v>15</v>
      </c>
      <c r="CH33" s="28">
        <f t="shared" si="2"/>
        <v>15</v>
      </c>
    </row>
    <row r="34" spans="1:86" ht="33.75">
      <c r="A34" s="25" t="s">
        <v>160</v>
      </c>
      <c r="B34" s="29" t="s">
        <v>161</v>
      </c>
      <c r="C34" s="25" t="s">
        <v>162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>
        <v>3</v>
      </c>
      <c r="R34" s="27"/>
      <c r="S34" s="27">
        <v>2</v>
      </c>
      <c r="T34" s="27"/>
      <c r="U34" s="27">
        <v>3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>
        <v>1</v>
      </c>
      <c r="AS34" s="27"/>
      <c r="AT34" s="27">
        <v>2</v>
      </c>
      <c r="AU34" s="27"/>
      <c r="AV34" s="27"/>
      <c r="AW34" s="27">
        <v>5</v>
      </c>
      <c r="AX34" s="27"/>
      <c r="AY34" s="27">
        <v>2</v>
      </c>
      <c r="AZ34" s="27"/>
      <c r="BA34" s="27">
        <v>3</v>
      </c>
      <c r="BB34" s="27"/>
      <c r="BC34" s="27"/>
      <c r="BD34" s="27"/>
      <c r="BE34" s="27"/>
      <c r="BF34" s="27"/>
      <c r="BG34" s="27">
        <v>2</v>
      </c>
      <c r="BH34" s="27"/>
      <c r="BI34" s="27"/>
      <c r="BJ34" s="27"/>
      <c r="BK34" s="27">
        <v>2</v>
      </c>
      <c r="BL34" s="27"/>
      <c r="BM34" s="27">
        <v>1</v>
      </c>
      <c r="BN34" s="27">
        <v>6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>
        <v>5</v>
      </c>
      <c r="CC34" s="27">
        <v>1</v>
      </c>
      <c r="CD34" s="27"/>
      <c r="CE34" s="27"/>
      <c r="CF34" s="28">
        <f t="shared" si="0"/>
        <v>18</v>
      </c>
      <c r="CG34" s="28">
        <f t="shared" si="1"/>
        <v>22</v>
      </c>
      <c r="CH34" s="28">
        <f t="shared" si="2"/>
        <v>14</v>
      </c>
    </row>
    <row r="35" spans="1:86" ht="33.75">
      <c r="A35" s="25" t="s">
        <v>163</v>
      </c>
      <c r="B35" s="29" t="s">
        <v>164</v>
      </c>
      <c r="C35" s="25" t="s">
        <v>165</v>
      </c>
      <c r="D35" s="27"/>
      <c r="E35" s="27"/>
      <c r="F35" s="27"/>
      <c r="G35" s="27"/>
      <c r="H35" s="27">
        <v>5</v>
      </c>
      <c r="I35" s="27">
        <v>1</v>
      </c>
      <c r="J35" s="27">
        <v>4</v>
      </c>
      <c r="K35" s="27"/>
      <c r="L35" s="27"/>
      <c r="M35" s="27"/>
      <c r="N35" s="27"/>
      <c r="O35" s="27"/>
      <c r="P35" s="27"/>
      <c r="Q35" s="27"/>
      <c r="R35" s="27"/>
      <c r="S35" s="27"/>
      <c r="T35" s="27">
        <v>2</v>
      </c>
      <c r="U35" s="27"/>
      <c r="V35" s="27"/>
      <c r="W35" s="27"/>
      <c r="X35" s="27"/>
      <c r="Y35" s="27"/>
      <c r="Z35" s="27">
        <v>6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>
        <v>2</v>
      </c>
      <c r="AN35" s="27"/>
      <c r="AO35" s="27">
        <v>2</v>
      </c>
      <c r="AP35" s="27">
        <v>3</v>
      </c>
      <c r="AQ35" s="27"/>
      <c r="AR35" s="27"/>
      <c r="AS35" s="27"/>
      <c r="AT35" s="27">
        <v>2</v>
      </c>
      <c r="AU35" s="27">
        <v>2</v>
      </c>
      <c r="AV35" s="27"/>
      <c r="AW35" s="27"/>
      <c r="AX35" s="27"/>
      <c r="AY35" s="27"/>
      <c r="AZ35" s="27"/>
      <c r="BA35" s="27"/>
      <c r="BB35" s="27">
        <v>3</v>
      </c>
      <c r="BC35" s="27">
        <v>2</v>
      </c>
      <c r="BD35" s="27">
        <v>3</v>
      </c>
      <c r="BE35" s="27"/>
      <c r="BF35" s="27">
        <v>6</v>
      </c>
      <c r="BG35" s="27"/>
      <c r="BH35" s="27"/>
      <c r="BI35" s="27"/>
      <c r="BJ35" s="27">
        <v>2</v>
      </c>
      <c r="BK35" s="27">
        <v>2</v>
      </c>
      <c r="BL35" s="27">
        <v>1</v>
      </c>
      <c r="BM35" s="27"/>
      <c r="BN35" s="27">
        <v>6</v>
      </c>
      <c r="BO35" s="27"/>
      <c r="BP35" s="27"/>
      <c r="BQ35" s="27">
        <v>5</v>
      </c>
      <c r="BR35" s="27"/>
      <c r="BS35" s="27"/>
      <c r="BT35" s="27"/>
      <c r="BU35" s="27">
        <v>3</v>
      </c>
      <c r="BV35" s="27"/>
      <c r="BW35" s="27"/>
      <c r="BX35" s="27"/>
      <c r="BY35" s="27"/>
      <c r="BZ35" s="27"/>
      <c r="CA35" s="27"/>
      <c r="CB35" s="27"/>
      <c r="CC35" s="27"/>
      <c r="CD35" s="27">
        <v>6</v>
      </c>
      <c r="CE35" s="27"/>
      <c r="CF35" s="28">
        <f t="shared" si="0"/>
        <v>29</v>
      </c>
      <c r="CG35" s="28">
        <f t="shared" si="1"/>
        <v>43</v>
      </c>
      <c r="CH35" s="28">
        <f t="shared" si="2"/>
        <v>32</v>
      </c>
    </row>
    <row r="36" spans="1:86" ht="33.75">
      <c r="A36" s="25" t="s">
        <v>166</v>
      </c>
      <c r="B36" s="29" t="s">
        <v>167</v>
      </c>
      <c r="C36" s="25" t="s">
        <v>168</v>
      </c>
      <c r="D36" s="27"/>
      <c r="E36" s="27">
        <v>2</v>
      </c>
      <c r="F36" s="27"/>
      <c r="G36" s="27"/>
      <c r="H36" s="27">
        <v>3</v>
      </c>
      <c r="I36" s="27"/>
      <c r="J36" s="27"/>
      <c r="K36" s="27"/>
      <c r="L36" s="27"/>
      <c r="M36" s="27"/>
      <c r="N36" s="27"/>
      <c r="O36" s="27"/>
      <c r="P36" s="27"/>
      <c r="Q36" s="27">
        <v>3</v>
      </c>
      <c r="R36" s="27"/>
      <c r="S36" s="27">
        <v>1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>
        <v>1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>
        <v>2</v>
      </c>
      <c r="AW36" s="27">
        <v>2</v>
      </c>
      <c r="AX36" s="27"/>
      <c r="AY36" s="27">
        <v>1</v>
      </c>
      <c r="AZ36" s="27"/>
      <c r="BA36" s="27"/>
      <c r="BB36" s="27"/>
      <c r="BC36" s="27"/>
      <c r="BD36" s="27"/>
      <c r="BE36" s="27">
        <v>1</v>
      </c>
      <c r="BF36" s="27"/>
      <c r="BG36" s="27">
        <v>3</v>
      </c>
      <c r="BH36" s="27"/>
      <c r="BI36" s="27">
        <v>3</v>
      </c>
      <c r="BJ36" s="27"/>
      <c r="BK36" s="27"/>
      <c r="BL36" s="27"/>
      <c r="BM36" s="27"/>
      <c r="BN36" s="27">
        <v>6</v>
      </c>
      <c r="BO36" s="27"/>
      <c r="BP36" s="27">
        <v>2</v>
      </c>
      <c r="BQ36" s="27"/>
      <c r="BR36" s="27"/>
      <c r="BS36" s="27"/>
      <c r="BT36" s="27">
        <v>1</v>
      </c>
      <c r="BU36" s="27"/>
      <c r="BV36" s="27"/>
      <c r="BW36" s="27"/>
      <c r="BX36" s="27"/>
      <c r="BY36" s="27"/>
      <c r="BZ36" s="27"/>
      <c r="CA36" s="27">
        <v>2</v>
      </c>
      <c r="CB36" s="27">
        <v>2</v>
      </c>
      <c r="CC36" s="27"/>
      <c r="CD36" s="27"/>
      <c r="CE36" s="27"/>
      <c r="CF36" s="28">
        <f t="shared" si="0"/>
        <v>15</v>
      </c>
      <c r="CG36" s="28">
        <f t="shared" si="1"/>
        <v>23</v>
      </c>
      <c r="CH36" s="28">
        <f t="shared" si="2"/>
        <v>17</v>
      </c>
    </row>
    <row r="37" spans="1:86" ht="44.25">
      <c r="A37" s="25" t="s">
        <v>169</v>
      </c>
      <c r="B37" s="29" t="s">
        <v>170</v>
      </c>
      <c r="C37" s="25" t="s">
        <v>171</v>
      </c>
      <c r="D37" s="27"/>
      <c r="E37" s="27">
        <v>8</v>
      </c>
      <c r="F37" s="27"/>
      <c r="G37" s="27"/>
      <c r="H37" s="27"/>
      <c r="I37" s="27"/>
      <c r="J37" s="27"/>
      <c r="K37" s="27"/>
      <c r="L37" s="27"/>
      <c r="M37" s="27"/>
      <c r="N37" s="27"/>
      <c r="O37" s="27">
        <v>2</v>
      </c>
      <c r="P37" s="27">
        <v>1</v>
      </c>
      <c r="Q37" s="27">
        <v>3</v>
      </c>
      <c r="R37" s="27"/>
      <c r="S37" s="27"/>
      <c r="T37" s="27"/>
      <c r="U37" s="27"/>
      <c r="V37" s="27"/>
      <c r="W37" s="27"/>
      <c r="X37" s="27">
        <v>6</v>
      </c>
      <c r="Y37" s="27"/>
      <c r="Z37" s="27"/>
      <c r="AA37" s="27"/>
      <c r="AB37" s="27">
        <v>1</v>
      </c>
      <c r="AC37" s="27"/>
      <c r="AD37" s="27"/>
      <c r="AE37" s="27"/>
      <c r="AF37" s="27"/>
      <c r="AG37" s="27"/>
      <c r="AH37" s="27">
        <v>3</v>
      </c>
      <c r="AI37" s="27">
        <v>2</v>
      </c>
      <c r="AJ37" s="27"/>
      <c r="AK37" s="27"/>
      <c r="AL37" s="27">
        <v>2</v>
      </c>
      <c r="AM37" s="27"/>
      <c r="AN37" s="27"/>
      <c r="AO37" s="27"/>
      <c r="AP37" s="27"/>
      <c r="AQ37" s="27"/>
      <c r="AR37" s="27">
        <v>2</v>
      </c>
      <c r="AS37" s="27"/>
      <c r="AT37" s="27"/>
      <c r="AU37" s="27"/>
      <c r="AV37" s="27">
        <v>2</v>
      </c>
      <c r="AW37" s="27"/>
      <c r="AX37" s="27">
        <v>3</v>
      </c>
      <c r="AY37" s="27"/>
      <c r="AZ37" s="27"/>
      <c r="BA37" s="27"/>
      <c r="BB37" s="27"/>
      <c r="BC37" s="27"/>
      <c r="BD37" s="27"/>
      <c r="BE37" s="27"/>
      <c r="BF37" s="27"/>
      <c r="BG37" s="27">
        <v>5</v>
      </c>
      <c r="BH37" s="27"/>
      <c r="BI37" s="27">
        <v>6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>
        <v>3</v>
      </c>
      <c r="CA37" s="27">
        <v>2</v>
      </c>
      <c r="CB37" s="27"/>
      <c r="CC37" s="27"/>
      <c r="CD37" s="27"/>
      <c r="CE37" s="27"/>
      <c r="CF37" s="28">
        <f t="shared" si="0"/>
        <v>35</v>
      </c>
      <c r="CG37" s="28">
        <f t="shared" si="1"/>
        <v>37</v>
      </c>
      <c r="CH37" s="28">
        <f t="shared" si="2"/>
        <v>31</v>
      </c>
    </row>
    <row r="38" spans="1:86" ht="33.75">
      <c r="A38" s="25" t="s">
        <v>172</v>
      </c>
      <c r="B38" s="29" t="s">
        <v>173</v>
      </c>
      <c r="C38" s="25" t="s">
        <v>174</v>
      </c>
      <c r="D38" s="27"/>
      <c r="E38" s="27">
        <v>2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>
        <v>2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>
        <v>2</v>
      </c>
      <c r="AX38" s="27"/>
      <c r="AY38" s="27"/>
      <c r="AZ38" s="27">
        <v>3</v>
      </c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>
        <v>2</v>
      </c>
      <c r="CC38" s="27"/>
      <c r="CD38" s="27"/>
      <c r="CE38" s="27"/>
      <c r="CF38" s="28">
        <f t="shared" si="0"/>
        <v>9</v>
      </c>
      <c r="CG38" s="28">
        <f t="shared" si="1"/>
        <v>4</v>
      </c>
      <c r="CH38" s="28">
        <f t="shared" si="2"/>
        <v>6</v>
      </c>
    </row>
    <row r="39" spans="1:86" ht="33.75">
      <c r="A39" s="25" t="s">
        <v>175</v>
      </c>
      <c r="B39" s="29" t="s">
        <v>176</v>
      </c>
      <c r="C39" s="25" t="s">
        <v>162</v>
      </c>
      <c r="D39" s="27"/>
      <c r="E39" s="27">
        <v>10</v>
      </c>
      <c r="F39" s="27"/>
      <c r="G39" s="27"/>
      <c r="H39" s="27"/>
      <c r="I39" s="27"/>
      <c r="J39" s="27"/>
      <c r="K39" s="27"/>
      <c r="L39" s="27"/>
      <c r="M39" s="27"/>
      <c r="N39" s="27"/>
      <c r="O39" s="27">
        <v>3</v>
      </c>
      <c r="P39" s="27">
        <v>3</v>
      </c>
      <c r="Q39" s="27">
        <v>2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>
        <v>3</v>
      </c>
      <c r="AI39" s="27">
        <v>2</v>
      </c>
      <c r="AJ39" s="27"/>
      <c r="AK39" s="27"/>
      <c r="AL39" s="27">
        <v>1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>
        <v>6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8">
        <f t="shared" si="0"/>
        <v>24</v>
      </c>
      <c r="CG39" s="28">
        <f t="shared" si="1"/>
        <v>29</v>
      </c>
      <c r="CH39" s="28">
        <f t="shared" si="2"/>
        <v>23</v>
      </c>
    </row>
    <row r="40" spans="1:86" ht="23.25">
      <c r="A40" s="25" t="s">
        <v>177</v>
      </c>
      <c r="B40" s="29" t="s">
        <v>178</v>
      </c>
      <c r="C40" s="25" t="s">
        <v>179</v>
      </c>
      <c r="D40" s="27"/>
      <c r="E40" s="27">
        <v>7</v>
      </c>
      <c r="F40" s="27"/>
      <c r="G40" s="27"/>
      <c r="H40" s="27"/>
      <c r="I40" s="27"/>
      <c r="J40" s="27"/>
      <c r="K40" s="27"/>
      <c r="L40" s="27"/>
      <c r="M40" s="27">
        <v>2</v>
      </c>
      <c r="N40" s="27"/>
      <c r="O40" s="27"/>
      <c r="P40" s="27"/>
      <c r="Q40" s="27"/>
      <c r="R40" s="27"/>
      <c r="S40" s="27"/>
      <c r="T40" s="27"/>
      <c r="U40" s="27"/>
      <c r="V40" s="27"/>
      <c r="W40" s="27">
        <v>3</v>
      </c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>
        <v>3</v>
      </c>
      <c r="AY40" s="27"/>
      <c r="AZ40" s="27">
        <v>2</v>
      </c>
      <c r="BA40" s="27"/>
      <c r="BB40" s="27"/>
      <c r="BC40" s="27"/>
      <c r="BD40" s="27"/>
      <c r="BE40" s="27"/>
      <c r="BF40" s="27"/>
      <c r="BG40" s="27"/>
      <c r="BH40" s="27"/>
      <c r="BI40" s="27">
        <v>6</v>
      </c>
      <c r="BJ40" s="27"/>
      <c r="BK40" s="27"/>
      <c r="BL40" s="27"/>
      <c r="BM40" s="27"/>
      <c r="BN40" s="27"/>
      <c r="BO40" s="27"/>
      <c r="BP40" s="27"/>
      <c r="BQ40" s="27">
        <v>2</v>
      </c>
      <c r="BR40" s="27"/>
      <c r="BS40" s="27"/>
      <c r="BT40" s="27"/>
      <c r="BU40" s="27"/>
      <c r="BV40" s="27"/>
      <c r="BW40" s="27"/>
      <c r="BX40" s="27"/>
      <c r="BY40" s="27">
        <v>1</v>
      </c>
      <c r="BZ40" s="27">
        <v>3</v>
      </c>
      <c r="CA40" s="27"/>
      <c r="CB40" s="27"/>
      <c r="CC40" s="27"/>
      <c r="CD40" s="27">
        <v>3</v>
      </c>
      <c r="CE40" s="27"/>
      <c r="CF40" s="28">
        <f t="shared" si="0"/>
        <v>17</v>
      </c>
      <c r="CG40" s="28">
        <f t="shared" si="1"/>
        <v>18</v>
      </c>
      <c r="CH40" s="28">
        <f t="shared" si="2"/>
        <v>21</v>
      </c>
    </row>
    <row r="41" spans="1:86" ht="23.25">
      <c r="A41" s="25" t="s">
        <v>180</v>
      </c>
      <c r="B41" s="29" t="s">
        <v>181</v>
      </c>
      <c r="C41" s="25" t="s">
        <v>182</v>
      </c>
      <c r="D41" s="27"/>
      <c r="E41" s="27">
        <v>5</v>
      </c>
      <c r="F41" s="27"/>
      <c r="G41" s="27"/>
      <c r="H41" s="27"/>
      <c r="I41" s="27"/>
      <c r="J41" s="27"/>
      <c r="K41" s="27"/>
      <c r="L41" s="27"/>
      <c r="M41" s="27"/>
      <c r="N41" s="27"/>
      <c r="O41" s="27">
        <v>3</v>
      </c>
      <c r="P41" s="27">
        <v>3</v>
      </c>
      <c r="Q41" s="27"/>
      <c r="R41" s="27"/>
      <c r="S41" s="27"/>
      <c r="T41" s="27">
        <v>3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>
        <v>2</v>
      </c>
      <c r="BI41" s="27">
        <v>6</v>
      </c>
      <c r="BJ41" s="27"/>
      <c r="BK41" s="27"/>
      <c r="BL41" s="27"/>
      <c r="BM41" s="27"/>
      <c r="BN41" s="27">
        <v>6</v>
      </c>
      <c r="BO41" s="27"/>
      <c r="BP41" s="27">
        <v>1</v>
      </c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8">
        <f t="shared" si="0"/>
        <v>14</v>
      </c>
      <c r="CG41" s="28">
        <f t="shared" si="1"/>
        <v>28</v>
      </c>
      <c r="CH41" s="28">
        <f t="shared" si="2"/>
        <v>15</v>
      </c>
    </row>
    <row r="42" spans="1:86" ht="23.25">
      <c r="A42" s="25" t="s">
        <v>183</v>
      </c>
      <c r="B42" s="29" t="s">
        <v>184</v>
      </c>
      <c r="C42" s="25" t="s">
        <v>185</v>
      </c>
      <c r="D42" s="27"/>
      <c r="E42" s="27"/>
      <c r="F42" s="27"/>
      <c r="G42" s="27"/>
      <c r="H42" s="27"/>
      <c r="I42" s="27"/>
      <c r="J42" s="27"/>
      <c r="K42" s="27"/>
      <c r="L42" s="27"/>
      <c r="M42" s="27">
        <v>1</v>
      </c>
      <c r="N42" s="27"/>
      <c r="O42" s="27">
        <v>3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>
        <v>2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>
        <v>6</v>
      </c>
      <c r="BF42" s="27"/>
      <c r="BG42" s="27"/>
      <c r="BH42" s="27"/>
      <c r="BI42" s="27"/>
      <c r="BJ42" s="27"/>
      <c r="BK42" s="27"/>
      <c r="BL42" s="27"/>
      <c r="BM42" s="27">
        <v>17</v>
      </c>
      <c r="BN42" s="27"/>
      <c r="BO42" s="27"/>
      <c r="BP42" s="27"/>
      <c r="BQ42" s="27"/>
      <c r="BR42" s="27"/>
      <c r="BS42" s="27"/>
      <c r="BT42" s="27">
        <v>6</v>
      </c>
      <c r="BU42" s="27"/>
      <c r="BV42" s="27"/>
      <c r="BW42" s="27"/>
      <c r="BX42" s="27"/>
      <c r="BY42" s="27"/>
      <c r="BZ42" s="27"/>
      <c r="CA42" s="27"/>
      <c r="CB42" s="27"/>
      <c r="CC42" s="27">
        <v>12</v>
      </c>
      <c r="CD42" s="27"/>
      <c r="CE42" s="27"/>
      <c r="CF42" s="28">
        <f t="shared" si="0"/>
        <v>6</v>
      </c>
      <c r="CG42" s="28">
        <f t="shared" si="1"/>
        <v>29</v>
      </c>
      <c r="CH42" s="28">
        <f t="shared" si="2"/>
        <v>24</v>
      </c>
    </row>
    <row r="43" spans="1:86" ht="33.75">
      <c r="A43" s="25" t="s">
        <v>186</v>
      </c>
      <c r="B43" s="29" t="s">
        <v>187</v>
      </c>
      <c r="C43" s="25" t="s">
        <v>188</v>
      </c>
      <c r="D43" s="27"/>
      <c r="E43" s="27"/>
      <c r="F43" s="27"/>
      <c r="G43" s="27"/>
      <c r="H43" s="27"/>
      <c r="I43" s="27"/>
      <c r="J43" s="27"/>
      <c r="K43" s="27"/>
      <c r="L43" s="27"/>
      <c r="M43" s="27">
        <v>2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>
        <v>3</v>
      </c>
      <c r="AJ43" s="27"/>
      <c r="AK43" s="27"/>
      <c r="AL43" s="27"/>
      <c r="AM43" s="27"/>
      <c r="AN43" s="27"/>
      <c r="AO43" s="27"/>
      <c r="AP43" s="27"/>
      <c r="AQ43" s="27">
        <v>4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>
        <v>3</v>
      </c>
      <c r="BQ43" s="27">
        <v>3</v>
      </c>
      <c r="BR43" s="27"/>
      <c r="BS43" s="27">
        <v>4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8">
        <f t="shared" si="0"/>
        <v>9</v>
      </c>
      <c r="CG43" s="28">
        <f t="shared" si="1"/>
        <v>5</v>
      </c>
      <c r="CH43" s="28">
        <f t="shared" si="2"/>
        <v>15</v>
      </c>
    </row>
    <row r="44" spans="1:86" ht="23.25">
      <c r="A44" s="25" t="s">
        <v>189</v>
      </c>
      <c r="B44" s="29" t="s">
        <v>190</v>
      </c>
      <c r="C44" s="25" t="s">
        <v>185</v>
      </c>
      <c r="D44" s="27">
        <v>6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>
        <v>9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>
        <v>2</v>
      </c>
      <c r="AJ44" s="27"/>
      <c r="AK44" s="27"/>
      <c r="AL44" s="27"/>
      <c r="AM44" s="27"/>
      <c r="AN44" s="27"/>
      <c r="AO44" s="27"/>
      <c r="AP44" s="27"/>
      <c r="AQ44" s="27"/>
      <c r="AR44" s="27">
        <v>1</v>
      </c>
      <c r="AS44" s="27"/>
      <c r="AT44" s="27"/>
      <c r="AU44" s="27"/>
      <c r="AV44" s="27"/>
      <c r="AW44" s="27"/>
      <c r="AX44" s="27"/>
      <c r="AY44" s="27">
        <v>1</v>
      </c>
      <c r="AZ44" s="27">
        <v>3</v>
      </c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8">
        <f t="shared" si="0"/>
        <v>22</v>
      </c>
      <c r="CG44" s="28">
        <f t="shared" si="1"/>
        <v>17</v>
      </c>
      <c r="CH44" s="28">
        <f t="shared" si="2"/>
        <v>17</v>
      </c>
    </row>
    <row r="45" spans="1:86" ht="23.25">
      <c r="A45" s="25" t="s">
        <v>191</v>
      </c>
      <c r="B45" s="29" t="s">
        <v>192</v>
      </c>
      <c r="C45" s="25" t="s">
        <v>193</v>
      </c>
      <c r="D45" s="27">
        <v>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2</v>
      </c>
      <c r="R45" s="27"/>
      <c r="S45" s="27"/>
      <c r="T45" s="27"/>
      <c r="U45" s="27"/>
      <c r="V45" s="27"/>
      <c r="W45" s="27">
        <v>2</v>
      </c>
      <c r="X45" s="27">
        <v>3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>
        <v>1</v>
      </c>
      <c r="AJ45" s="27">
        <v>6</v>
      </c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8">
        <f t="shared" si="0"/>
        <v>17</v>
      </c>
      <c r="CG45" s="28">
        <f t="shared" si="1"/>
        <v>17</v>
      </c>
      <c r="CH45" s="28">
        <f t="shared" si="2"/>
        <v>17</v>
      </c>
    </row>
    <row r="46" spans="1:86" ht="23.25">
      <c r="A46" s="25" t="s">
        <v>194</v>
      </c>
      <c r="B46" s="29" t="s">
        <v>195</v>
      </c>
      <c r="C46" s="25" t="s">
        <v>185</v>
      </c>
      <c r="D46" s="27">
        <v>3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>
        <v>3</v>
      </c>
      <c r="P46" s="27">
        <v>3</v>
      </c>
      <c r="Q46" s="27">
        <v>2</v>
      </c>
      <c r="R46" s="27">
        <v>3</v>
      </c>
      <c r="S46" s="27">
        <v>1</v>
      </c>
      <c r="T46" s="27">
        <v>3</v>
      </c>
      <c r="U46" s="27">
        <v>2</v>
      </c>
      <c r="V46" s="27"/>
      <c r="W46" s="27"/>
      <c r="X46" s="27"/>
      <c r="Y46" s="27"/>
      <c r="Z46" s="27"/>
      <c r="AA46" s="27">
        <v>3</v>
      </c>
      <c r="AB46" s="27">
        <v>2</v>
      </c>
      <c r="AC46" s="27"/>
      <c r="AD46" s="27"/>
      <c r="AE46" s="27"/>
      <c r="AF46" s="27"/>
      <c r="AG46" s="27"/>
      <c r="AH46" s="27"/>
      <c r="AI46" s="27">
        <v>2</v>
      </c>
      <c r="AJ46" s="27"/>
      <c r="AK46" s="27"/>
      <c r="AL46" s="27"/>
      <c r="AM46" s="27">
        <v>7</v>
      </c>
      <c r="AN46" s="27"/>
      <c r="AO46" s="27"/>
      <c r="AP46" s="27"/>
      <c r="AQ46" s="27"/>
      <c r="AR46" s="27"/>
      <c r="AS46" s="27">
        <v>6</v>
      </c>
      <c r="AT46" s="27"/>
      <c r="AU46" s="27"/>
      <c r="AV46" s="27">
        <v>2</v>
      </c>
      <c r="AW46" s="27">
        <v>2</v>
      </c>
      <c r="AX46" s="27"/>
      <c r="AY46" s="27">
        <v>4</v>
      </c>
      <c r="AZ46" s="27"/>
      <c r="BA46" s="27">
        <v>2</v>
      </c>
      <c r="BB46" s="27"/>
      <c r="BC46" s="27"/>
      <c r="BD46" s="27"/>
      <c r="BE46" s="27"/>
      <c r="BF46" s="27"/>
      <c r="BG46" s="27">
        <v>1</v>
      </c>
      <c r="BH46" s="27"/>
      <c r="BI46" s="27">
        <v>6</v>
      </c>
      <c r="BJ46" s="27"/>
      <c r="BK46" s="27"/>
      <c r="BL46" s="27"/>
      <c r="BM46" s="27"/>
      <c r="BN46" s="27">
        <v>2</v>
      </c>
      <c r="BO46" s="27">
        <v>2</v>
      </c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>
        <v>2</v>
      </c>
      <c r="CB46" s="27">
        <v>2</v>
      </c>
      <c r="CC46" s="27"/>
      <c r="CD46" s="27"/>
      <c r="CE46" s="27"/>
      <c r="CF46" s="28">
        <f t="shared" si="0"/>
        <v>48</v>
      </c>
      <c r="CG46" s="28">
        <f t="shared" si="1"/>
        <v>40</v>
      </c>
      <c r="CH46" s="28">
        <f t="shared" si="2"/>
        <v>31</v>
      </c>
    </row>
    <row r="47" spans="1:86" ht="23.25">
      <c r="A47" s="25" t="s">
        <v>196</v>
      </c>
      <c r="B47" s="29" t="s">
        <v>197</v>
      </c>
      <c r="C47" s="25" t="s">
        <v>198</v>
      </c>
      <c r="D47" s="27">
        <v>3</v>
      </c>
      <c r="E47" s="27"/>
      <c r="F47" s="27">
        <v>2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>
        <v>3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>
        <v>3</v>
      </c>
      <c r="AJ47" s="27"/>
      <c r="AK47" s="27"/>
      <c r="AL47" s="27"/>
      <c r="AM47" s="27"/>
      <c r="AN47" s="27"/>
      <c r="AO47" s="27"/>
      <c r="AP47" s="27"/>
      <c r="AQ47" s="27">
        <v>8</v>
      </c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>
        <v>2</v>
      </c>
      <c r="BO47" s="27"/>
      <c r="BP47" s="27"/>
      <c r="BQ47" s="27"/>
      <c r="BR47" s="27"/>
      <c r="BS47" s="27">
        <v>8</v>
      </c>
      <c r="BT47" s="27"/>
      <c r="BU47" s="27"/>
      <c r="BV47" s="27"/>
      <c r="BW47" s="27">
        <v>9</v>
      </c>
      <c r="BX47" s="27"/>
      <c r="BY47" s="27"/>
      <c r="BZ47" s="27"/>
      <c r="CA47" s="27"/>
      <c r="CB47" s="27"/>
      <c r="CC47" s="27"/>
      <c r="CD47" s="27"/>
      <c r="CE47" s="27">
        <v>10</v>
      </c>
      <c r="CF47" s="28">
        <f t="shared" si="0"/>
        <v>19</v>
      </c>
      <c r="CG47" s="28">
        <f t="shared" si="1"/>
        <v>13</v>
      </c>
      <c r="CH47" s="28">
        <f t="shared" si="2"/>
        <v>38</v>
      </c>
    </row>
    <row r="48" spans="1:86" ht="23.25">
      <c r="A48" s="25" t="s">
        <v>199</v>
      </c>
      <c r="B48" s="29" t="s">
        <v>200</v>
      </c>
      <c r="C48" s="25" t="s">
        <v>162</v>
      </c>
      <c r="D48" s="27">
        <v>2</v>
      </c>
      <c r="E48" s="27"/>
      <c r="F48" s="27">
        <v>2</v>
      </c>
      <c r="G48" s="27"/>
      <c r="H48" s="27"/>
      <c r="I48" s="27"/>
      <c r="J48" s="27"/>
      <c r="K48" s="27"/>
      <c r="L48" s="27"/>
      <c r="M48" s="27">
        <v>3</v>
      </c>
      <c r="N48" s="27">
        <v>12</v>
      </c>
      <c r="O48" s="27">
        <v>3</v>
      </c>
      <c r="P48" s="27">
        <v>2</v>
      </c>
      <c r="Q48" s="27"/>
      <c r="R48" s="27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>
        <v>4</v>
      </c>
      <c r="AE48" s="27"/>
      <c r="AF48" s="27"/>
      <c r="AG48" s="27"/>
      <c r="AH48" s="27"/>
      <c r="AI48" s="27">
        <v>2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>
        <v>3</v>
      </c>
      <c r="BC48" s="27">
        <v>6</v>
      </c>
      <c r="BD48" s="27"/>
      <c r="BE48" s="27"/>
      <c r="BF48" s="27">
        <v>3</v>
      </c>
      <c r="BG48" s="27"/>
      <c r="BH48" s="27"/>
      <c r="BI48" s="27">
        <v>2</v>
      </c>
      <c r="BJ48" s="27">
        <v>1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>
        <v>3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8">
        <f t="shared" si="0"/>
        <v>35</v>
      </c>
      <c r="CG48" s="28">
        <f t="shared" si="1"/>
        <v>50</v>
      </c>
      <c r="CH48" s="28">
        <f t="shared" si="2"/>
        <v>38</v>
      </c>
    </row>
    <row r="49" spans="1:86" ht="33.75">
      <c r="A49" s="25" t="s">
        <v>201</v>
      </c>
      <c r="B49" s="29" t="s">
        <v>202</v>
      </c>
      <c r="C49" s="25" t="s">
        <v>203</v>
      </c>
      <c r="D49" s="27"/>
      <c r="E49" s="27"/>
      <c r="F49" s="27">
        <v>6</v>
      </c>
      <c r="G49" s="27"/>
      <c r="H49" s="27"/>
      <c r="I49" s="27"/>
      <c r="J49" s="27"/>
      <c r="K49" s="27"/>
      <c r="L49" s="27"/>
      <c r="M49" s="27">
        <v>3</v>
      </c>
      <c r="N49" s="27"/>
      <c r="O49" s="27">
        <v>3</v>
      </c>
      <c r="P49" s="27">
        <v>3</v>
      </c>
      <c r="Q49" s="27">
        <v>3</v>
      </c>
      <c r="R49" s="27">
        <v>3</v>
      </c>
      <c r="S49" s="27">
        <v>2</v>
      </c>
      <c r="T49" s="27"/>
      <c r="U49" s="27"/>
      <c r="V49" s="27">
        <v>3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>
        <v>2</v>
      </c>
      <c r="AJ49" s="27"/>
      <c r="AK49" s="27"/>
      <c r="AL49" s="27">
        <v>2</v>
      </c>
      <c r="AM49" s="27">
        <v>9</v>
      </c>
      <c r="AN49" s="27">
        <v>1</v>
      </c>
      <c r="AO49" s="27">
        <v>5</v>
      </c>
      <c r="AP49" s="27">
        <v>1</v>
      </c>
      <c r="AQ49" s="27">
        <v>2</v>
      </c>
      <c r="AR49" s="27">
        <v>2</v>
      </c>
      <c r="AS49" s="27">
        <v>9</v>
      </c>
      <c r="AT49" s="27"/>
      <c r="AU49" s="27"/>
      <c r="AV49" s="27"/>
      <c r="AW49" s="27"/>
      <c r="AX49" s="27"/>
      <c r="AY49" s="27">
        <v>2</v>
      </c>
      <c r="AZ49" s="27"/>
      <c r="BA49" s="27"/>
      <c r="BB49" s="27"/>
      <c r="BC49" s="27">
        <v>5</v>
      </c>
      <c r="BD49" s="27">
        <v>1</v>
      </c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>
        <v>2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8">
        <f t="shared" si="0"/>
        <v>61</v>
      </c>
      <c r="CG49" s="28">
        <f t="shared" si="1"/>
        <v>34</v>
      </c>
      <c r="CH49" s="28">
        <f t="shared" si="2"/>
        <v>30</v>
      </c>
    </row>
    <row r="50" spans="1:86" ht="33.75">
      <c r="A50" s="25" t="s">
        <v>204</v>
      </c>
      <c r="B50" s="29" t="s">
        <v>205</v>
      </c>
      <c r="C50" s="25" t="s">
        <v>206</v>
      </c>
      <c r="D50" s="27"/>
      <c r="E50" s="27"/>
      <c r="F50" s="27"/>
      <c r="G50" s="27"/>
      <c r="H50" s="27"/>
      <c r="I50" s="27">
        <v>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>
        <v>2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>
        <v>1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>
        <v>3</v>
      </c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>
        <v>3</v>
      </c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8">
        <f t="shared" si="0"/>
        <v>9</v>
      </c>
      <c r="CG50" s="28">
        <f t="shared" si="1"/>
        <v>9</v>
      </c>
      <c r="CH50" s="28">
        <f t="shared" si="2"/>
        <v>6</v>
      </c>
    </row>
    <row r="51" spans="1:86" ht="14.25">
      <c r="A51" s="25" t="s">
        <v>207</v>
      </c>
      <c r="B51" s="29" t="s">
        <v>208</v>
      </c>
      <c r="C51" s="25" t="s">
        <v>209</v>
      </c>
      <c r="D51" s="27"/>
      <c r="E51" s="27"/>
      <c r="F51" s="27"/>
      <c r="G51" s="27"/>
      <c r="H51" s="27"/>
      <c r="I51" s="27"/>
      <c r="J51" s="27"/>
      <c r="K51" s="27"/>
      <c r="L51" s="27">
        <v>3</v>
      </c>
      <c r="M51" s="27"/>
      <c r="N51" s="27"/>
      <c r="O51" s="27"/>
      <c r="P51" s="27"/>
      <c r="Q51" s="27"/>
      <c r="R51" s="27"/>
      <c r="S51" s="27">
        <v>2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>
        <v>3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8">
        <f t="shared" si="0"/>
        <v>8</v>
      </c>
      <c r="CG51" s="28">
        <f t="shared" si="1"/>
        <v>8</v>
      </c>
      <c r="CH51" s="28">
        <f t="shared" si="2"/>
        <v>8</v>
      </c>
    </row>
    <row r="52" spans="1:86" ht="33.75">
      <c r="A52" s="25" t="s">
        <v>210</v>
      </c>
      <c r="B52" s="29" t="s">
        <v>211</v>
      </c>
      <c r="C52" s="25" t="s">
        <v>212</v>
      </c>
      <c r="D52" s="27"/>
      <c r="E52" s="27"/>
      <c r="F52" s="27"/>
      <c r="G52" s="27"/>
      <c r="H52" s="27"/>
      <c r="I52" s="27"/>
      <c r="J52" s="27"/>
      <c r="K52" s="27"/>
      <c r="L52" s="27"/>
      <c r="M52" s="27">
        <v>2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>
        <v>3</v>
      </c>
      <c r="AA52" s="27">
        <v>2</v>
      </c>
      <c r="AB52" s="27"/>
      <c r="AC52" s="27"/>
      <c r="AD52" s="27"/>
      <c r="AE52" s="27"/>
      <c r="AF52" s="27"/>
      <c r="AG52" s="27"/>
      <c r="AH52" s="27"/>
      <c r="AI52" s="27">
        <f>2+2</f>
        <v>4</v>
      </c>
      <c r="AJ52" s="27"/>
      <c r="AK52" s="27"/>
      <c r="AL52" s="27"/>
      <c r="AM52" s="27"/>
      <c r="AN52" s="27">
        <v>1</v>
      </c>
      <c r="AO52" s="27"/>
      <c r="AP52" s="27"/>
      <c r="AQ52" s="27">
        <v>6</v>
      </c>
      <c r="AR52" s="27"/>
      <c r="AS52" s="27"/>
      <c r="AT52" s="27"/>
      <c r="AU52" s="27"/>
      <c r="AV52" s="27"/>
      <c r="AW52" s="27"/>
      <c r="AX52" s="27"/>
      <c r="AY52" s="27"/>
      <c r="AZ52" s="27">
        <v>2</v>
      </c>
      <c r="BA52" s="27"/>
      <c r="BB52" s="27">
        <v>3</v>
      </c>
      <c r="BC52" s="27"/>
      <c r="BD52" s="27"/>
      <c r="BE52" s="27"/>
      <c r="BF52" s="27"/>
      <c r="BG52" s="27">
        <v>3</v>
      </c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>
        <v>6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8">
        <f t="shared" si="0"/>
        <v>20</v>
      </c>
      <c r="CG52" s="28">
        <f t="shared" si="1"/>
        <v>17</v>
      </c>
      <c r="CH52" s="28">
        <f t="shared" si="2"/>
        <v>17</v>
      </c>
    </row>
    <row r="53" spans="1:86" ht="44.25">
      <c r="A53" s="30" t="s">
        <v>213</v>
      </c>
      <c r="B53" s="31" t="s">
        <v>214</v>
      </c>
      <c r="C53" s="30" t="s">
        <v>215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>
        <v>36</v>
      </c>
      <c r="AH53" s="27"/>
      <c r="AI53" s="27">
        <v>2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8">
        <f t="shared" si="0"/>
        <v>38</v>
      </c>
      <c r="CG53" s="28">
        <f t="shared" si="1"/>
        <v>38</v>
      </c>
      <c r="CH53" s="28">
        <f t="shared" si="2"/>
        <v>38</v>
      </c>
    </row>
    <row r="54" spans="1:86" ht="12.75" customHeight="1">
      <c r="A54" s="32" t="s">
        <v>216</v>
      </c>
      <c r="B54" s="32"/>
      <c r="C54" s="32"/>
      <c r="D54" s="24">
        <f>SUM(D55:D60)</f>
        <v>1</v>
      </c>
      <c r="E54" s="24">
        <f>SUM(E55:E60)</f>
        <v>0</v>
      </c>
      <c r="F54" s="24">
        <f>SUM(F55:F60)</f>
        <v>0</v>
      </c>
      <c r="G54" s="24">
        <f>SUM(G55:G60)</f>
        <v>0</v>
      </c>
      <c r="H54" s="24">
        <f>SUM(H55:H60)</f>
        <v>4</v>
      </c>
      <c r="I54" s="24">
        <f>SUM(I55:I60)</f>
        <v>9</v>
      </c>
      <c r="J54" s="24">
        <f>SUM(J55:J60)</f>
        <v>0</v>
      </c>
      <c r="K54" s="24">
        <f>SUM(K55:K60)</f>
        <v>0</v>
      </c>
      <c r="L54" s="24">
        <f>SUM(L55:L60)</f>
        <v>0</v>
      </c>
      <c r="M54" s="24">
        <f>SUM(M55:M60)</f>
        <v>6</v>
      </c>
      <c r="N54" s="24">
        <f>SUM(N55:N60)</f>
        <v>3</v>
      </c>
      <c r="O54" s="24">
        <f>SUM(O55:O60)</f>
        <v>3</v>
      </c>
      <c r="P54" s="24">
        <f>SUM(P55:P60)</f>
        <v>6</v>
      </c>
      <c r="Q54" s="24">
        <f>SUM(Q55:Q60)</f>
        <v>6</v>
      </c>
      <c r="R54" s="24">
        <f>SUM(R55:R60)</f>
        <v>0</v>
      </c>
      <c r="S54" s="24">
        <f>SUM(S55:S60)</f>
        <v>1</v>
      </c>
      <c r="T54" s="24">
        <f>SUM(T55:T60)</f>
        <v>2</v>
      </c>
      <c r="U54" s="24">
        <f>SUM(U55:U60)</f>
        <v>2</v>
      </c>
      <c r="V54" s="24">
        <f>SUM(V55:V60)</f>
        <v>2</v>
      </c>
      <c r="W54" s="24">
        <f>SUM(W55:W60)</f>
        <v>2</v>
      </c>
      <c r="X54" s="24">
        <f>SUM(X55:X60)</f>
        <v>3</v>
      </c>
      <c r="Y54" s="24">
        <f>SUM(Y55:Y60)</f>
        <v>2</v>
      </c>
      <c r="Z54" s="24">
        <f>SUM(Z55:Z60)</f>
        <v>4</v>
      </c>
      <c r="AA54" s="24">
        <f>SUM(AA55:AA60)</f>
        <v>2</v>
      </c>
      <c r="AB54" s="24">
        <f>SUM(AB55:AB60)</f>
        <v>1</v>
      </c>
      <c r="AC54" s="24">
        <f>SUM(AC55:AC60)</f>
        <v>9</v>
      </c>
      <c r="AD54" s="24">
        <f>SUM(AD55:AD60)</f>
        <v>0</v>
      </c>
      <c r="AE54" s="24">
        <f>SUM(AE55:AE60)</f>
        <v>0</v>
      </c>
      <c r="AF54" s="24">
        <f>SUM(AF55:AF60)</f>
        <v>0</v>
      </c>
      <c r="AG54" s="24">
        <f>SUM(AG55:AG60)</f>
        <v>15</v>
      </c>
      <c r="AH54" s="24">
        <f>SUM(AH55:AH60)</f>
        <v>8</v>
      </c>
      <c r="AI54" s="24">
        <f>SUM(AI55:AI60)</f>
        <v>16</v>
      </c>
      <c r="AJ54" s="24">
        <f>SUM(AJ55:AJ60)</f>
        <v>0</v>
      </c>
      <c r="AK54" s="24">
        <f>SUM(AK55:AK60)</f>
        <v>6</v>
      </c>
      <c r="AL54" s="24">
        <f>SUM(AL55:AL60)</f>
        <v>2</v>
      </c>
      <c r="AM54" s="24">
        <f>SUM(AM55:AM60)</f>
        <v>2</v>
      </c>
      <c r="AN54" s="24">
        <f>SUM(AN55:AN60)</f>
        <v>1</v>
      </c>
      <c r="AO54" s="24">
        <f>SUM(AO55:AO60)</f>
        <v>2</v>
      </c>
      <c r="AP54" s="24">
        <f>SUM(AP55:AP60)</f>
        <v>2</v>
      </c>
      <c r="AQ54" s="24">
        <f>SUM(AQ55:AQ60)</f>
        <v>7</v>
      </c>
      <c r="AR54" s="24">
        <f>SUM(AR55:AR60)</f>
        <v>2</v>
      </c>
      <c r="AS54" s="24">
        <f>SUM(AS55:AS60)</f>
        <v>3</v>
      </c>
      <c r="AT54" s="24">
        <f>SUM(AT55:AT60)</f>
        <v>5</v>
      </c>
      <c r="AU54" s="24">
        <f>SUM(AU55:AU60)</f>
        <v>2</v>
      </c>
      <c r="AV54" s="24">
        <f>SUM(AV55:AV60)</f>
        <v>2</v>
      </c>
      <c r="AW54" s="24">
        <f>SUM(AW55:AW60)</f>
        <v>1</v>
      </c>
      <c r="AX54" s="24">
        <f>SUM(AX55:AX60)</f>
        <v>2</v>
      </c>
      <c r="AY54" s="24">
        <f>SUM(AY55:AY60)</f>
        <v>2</v>
      </c>
      <c r="AZ54" s="24">
        <f>SUM(AZ55:AZ60)</f>
        <v>3</v>
      </c>
      <c r="BA54" s="24">
        <f>SUM(BA55:BA60)</f>
        <v>2</v>
      </c>
      <c r="BB54" s="24">
        <f>SUM(BB55:BB60)</f>
        <v>7</v>
      </c>
      <c r="BC54" s="24">
        <f>SUM(BC55:BC60)</f>
        <v>2</v>
      </c>
      <c r="BD54" s="24">
        <f>SUM(BD55:BD60)</f>
        <v>2</v>
      </c>
      <c r="BE54" s="24">
        <f>SUM(BE55:BE60)</f>
        <v>0</v>
      </c>
      <c r="BF54" s="24">
        <f>SUM(BF55:BF60)</f>
        <v>3</v>
      </c>
      <c r="BG54" s="24">
        <f>SUM(BG55:BG60)</f>
        <v>2</v>
      </c>
      <c r="BH54" s="24">
        <f>SUM(BH55:BH60)</f>
        <v>3</v>
      </c>
      <c r="BI54" s="24">
        <f>SUM(BI55:BI60)</f>
        <v>3</v>
      </c>
      <c r="BJ54" s="24">
        <f>SUM(BJ55:BJ60)</f>
        <v>1</v>
      </c>
      <c r="BK54" s="24">
        <f>SUM(BK55:BK60)</f>
        <v>5</v>
      </c>
      <c r="BL54" s="24">
        <f>SUM(BL55:BL60)</f>
        <v>0</v>
      </c>
      <c r="BM54" s="24">
        <f>SUM(BM55:BM60)</f>
        <v>0</v>
      </c>
      <c r="BN54" s="24">
        <f>SUM(BN55:BN60)</f>
        <v>2</v>
      </c>
      <c r="BO54" s="24">
        <f>SUM(BO55:BO60)</f>
        <v>5</v>
      </c>
      <c r="BP54" s="24">
        <f>SUM(BP55:BP60)</f>
        <v>3</v>
      </c>
      <c r="BQ54" s="24">
        <f>SUM(BQ55:BQ60)</f>
        <v>9</v>
      </c>
      <c r="BR54" s="24">
        <f>SUM(BR55:BR60)</f>
        <v>1</v>
      </c>
      <c r="BS54" s="24">
        <f>SUM(BS55:BS60)</f>
        <v>7</v>
      </c>
      <c r="BT54" s="24">
        <f>SUM(BT55:BT60)</f>
        <v>0</v>
      </c>
      <c r="BU54" s="24">
        <f>SUM(BU55:BU60)</f>
        <v>3</v>
      </c>
      <c r="BV54" s="24">
        <f>SUM(BV55:BV60)</f>
        <v>1</v>
      </c>
      <c r="BW54" s="24">
        <f>SUM(BW55:BW60)</f>
        <v>0</v>
      </c>
      <c r="BX54" s="24">
        <f>SUM(BX55:BX60)</f>
        <v>1</v>
      </c>
      <c r="BY54" s="24">
        <f>SUM(BY55:BY60)</f>
        <v>0</v>
      </c>
      <c r="BZ54" s="24">
        <f>SUM(BZ55:BZ60)</f>
        <v>0</v>
      </c>
      <c r="CA54" s="24">
        <f>SUM(CA55:CA60)</f>
        <v>2</v>
      </c>
      <c r="CB54" s="24">
        <f>SUM(CB55:CB60)</f>
        <v>1</v>
      </c>
      <c r="CC54" s="24">
        <f>SUM(CC55:CC60)</f>
        <v>0</v>
      </c>
      <c r="CD54" s="24">
        <f>SUM(CD55:CD60)</f>
        <v>9</v>
      </c>
      <c r="CE54" s="24">
        <f>SUM(CE55:CE60)</f>
        <v>0</v>
      </c>
      <c r="CF54" s="24">
        <f t="shared" si="0"/>
        <v>151</v>
      </c>
      <c r="CG54" s="24">
        <f t="shared" si="1"/>
        <v>150</v>
      </c>
      <c r="CH54" s="24">
        <f t="shared" si="2"/>
        <v>150</v>
      </c>
    </row>
    <row r="55" spans="1:86" ht="33.75">
      <c r="A55" s="25" t="s">
        <v>217</v>
      </c>
      <c r="B55" s="29" t="s">
        <v>218</v>
      </c>
      <c r="C55" s="25" t="s">
        <v>219</v>
      </c>
      <c r="D55" s="27">
        <v>1</v>
      </c>
      <c r="E55" s="27"/>
      <c r="F55" s="27"/>
      <c r="G55" s="27"/>
      <c r="H55" s="27">
        <v>2</v>
      </c>
      <c r="I55" s="27">
        <v>2</v>
      </c>
      <c r="J55" s="27"/>
      <c r="K55" s="27"/>
      <c r="L55" s="27"/>
      <c r="M55" s="27"/>
      <c r="N55" s="27"/>
      <c r="O55" s="27"/>
      <c r="P55" s="27">
        <v>1</v>
      </c>
      <c r="Q55" s="27"/>
      <c r="R55" s="27"/>
      <c r="S55" s="27"/>
      <c r="T55" s="27"/>
      <c r="U55" s="27"/>
      <c r="V55" s="27"/>
      <c r="W55" s="27"/>
      <c r="X55" s="27"/>
      <c r="Y55" s="27">
        <v>1</v>
      </c>
      <c r="Z55" s="27"/>
      <c r="AA55" s="27"/>
      <c r="AB55" s="27"/>
      <c r="AC55" s="27">
        <v>3</v>
      </c>
      <c r="AD55" s="27"/>
      <c r="AE55" s="27"/>
      <c r="AF55" s="27"/>
      <c r="AG55" s="27">
        <v>6</v>
      </c>
      <c r="AH55" s="27">
        <v>2</v>
      </c>
      <c r="AI55" s="27"/>
      <c r="AJ55" s="27"/>
      <c r="AK55" s="27">
        <v>3</v>
      </c>
      <c r="AL55" s="27"/>
      <c r="AM55" s="27"/>
      <c r="AN55" s="27">
        <v>1</v>
      </c>
      <c r="AO55" s="27"/>
      <c r="AP55" s="27"/>
      <c r="AQ55" s="27">
        <v>1</v>
      </c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>
        <v>3</v>
      </c>
      <c r="BG55" s="27"/>
      <c r="BH55" s="27">
        <v>3</v>
      </c>
      <c r="BI55" s="27"/>
      <c r="BJ55" s="27"/>
      <c r="BK55" s="27"/>
      <c r="BL55" s="27"/>
      <c r="BM55" s="27"/>
      <c r="BN55" s="27"/>
      <c r="BO55" s="27">
        <v>2</v>
      </c>
      <c r="BP55" s="27">
        <v>2</v>
      </c>
      <c r="BQ55" s="27">
        <v>3</v>
      </c>
      <c r="BR55" s="27"/>
      <c r="BS55" s="27">
        <v>1</v>
      </c>
      <c r="BT55" s="27"/>
      <c r="BU55" s="27">
        <v>3</v>
      </c>
      <c r="BV55" s="27"/>
      <c r="BW55" s="27"/>
      <c r="BX55" s="27"/>
      <c r="BY55" s="27"/>
      <c r="BZ55" s="27"/>
      <c r="CA55" s="27"/>
      <c r="CB55" s="27"/>
      <c r="CC55" s="27"/>
      <c r="CD55" s="27">
        <v>3</v>
      </c>
      <c r="CE55" s="27"/>
      <c r="CF55" s="28">
        <f t="shared" si="0"/>
        <v>23</v>
      </c>
      <c r="CG55" s="28">
        <f t="shared" si="1"/>
        <v>29</v>
      </c>
      <c r="CH55" s="28">
        <f t="shared" si="2"/>
        <v>33</v>
      </c>
    </row>
    <row r="56" spans="1:86" ht="33.75">
      <c r="A56" s="25" t="s">
        <v>220</v>
      </c>
      <c r="B56" s="29" t="s">
        <v>221</v>
      </c>
      <c r="C56" s="25" t="s">
        <v>222</v>
      </c>
      <c r="D56" s="27"/>
      <c r="E56" s="27"/>
      <c r="F56" s="27"/>
      <c r="G56" s="27"/>
      <c r="H56" s="27"/>
      <c r="I56" s="27">
        <v>3</v>
      </c>
      <c r="J56" s="27"/>
      <c r="K56" s="27"/>
      <c r="L56" s="27"/>
      <c r="M56" s="27">
        <v>3</v>
      </c>
      <c r="N56" s="27"/>
      <c r="O56" s="27"/>
      <c r="P56" s="27"/>
      <c r="Q56" s="27">
        <v>3</v>
      </c>
      <c r="R56" s="27"/>
      <c r="S56" s="27"/>
      <c r="T56" s="27">
        <v>2</v>
      </c>
      <c r="U56" s="27"/>
      <c r="V56" s="27"/>
      <c r="W56" s="27"/>
      <c r="X56" s="27"/>
      <c r="Y56" s="27"/>
      <c r="Z56" s="27">
        <v>2</v>
      </c>
      <c r="AA56" s="27"/>
      <c r="AB56" s="27"/>
      <c r="AC56" s="27">
        <v>3</v>
      </c>
      <c r="AD56" s="27"/>
      <c r="AE56" s="27"/>
      <c r="AF56" s="27"/>
      <c r="AG56" s="27"/>
      <c r="AH56" s="27">
        <v>3</v>
      </c>
      <c r="AI56" s="27">
        <f>2+3</f>
        <v>5</v>
      </c>
      <c r="AJ56" s="27"/>
      <c r="AK56" s="27"/>
      <c r="AL56" s="27"/>
      <c r="AM56" s="27"/>
      <c r="AN56" s="27"/>
      <c r="AO56" s="27"/>
      <c r="AP56" s="27">
        <v>1</v>
      </c>
      <c r="AQ56" s="27"/>
      <c r="AR56" s="27"/>
      <c r="AS56" s="27"/>
      <c r="AT56" s="27">
        <v>2</v>
      </c>
      <c r="AU56" s="27">
        <v>1</v>
      </c>
      <c r="AV56" s="27"/>
      <c r="AW56" s="27"/>
      <c r="AX56" s="27"/>
      <c r="AY56" s="27"/>
      <c r="AZ56" s="27"/>
      <c r="BA56" s="27"/>
      <c r="BB56" s="27">
        <v>3</v>
      </c>
      <c r="BC56" s="27"/>
      <c r="BD56" s="27">
        <v>1</v>
      </c>
      <c r="BE56" s="27"/>
      <c r="BF56" s="27"/>
      <c r="BG56" s="27">
        <v>2</v>
      </c>
      <c r="BH56" s="27"/>
      <c r="BI56" s="27">
        <v>3</v>
      </c>
      <c r="BJ56" s="27"/>
      <c r="BK56" s="27">
        <v>2</v>
      </c>
      <c r="BL56" s="27"/>
      <c r="BM56" s="27"/>
      <c r="BN56" s="27">
        <v>2</v>
      </c>
      <c r="BO56" s="27">
        <v>3</v>
      </c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8">
        <f t="shared" si="0"/>
        <v>28</v>
      </c>
      <c r="CG56" s="28">
        <f t="shared" si="1"/>
        <v>40</v>
      </c>
      <c r="CH56" s="28">
        <f t="shared" si="2"/>
        <v>24</v>
      </c>
    </row>
    <row r="57" spans="1:86" ht="23.25">
      <c r="A57" s="25" t="s">
        <v>223</v>
      </c>
      <c r="B57" s="29" t="s">
        <v>224</v>
      </c>
      <c r="C57" s="25" t="s">
        <v>225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>
        <v>3</v>
      </c>
      <c r="P57" s="27">
        <v>3</v>
      </c>
      <c r="Q57" s="27"/>
      <c r="R57" s="27"/>
      <c r="S57" s="27">
        <v>1</v>
      </c>
      <c r="T57" s="27"/>
      <c r="U57" s="27"/>
      <c r="V57" s="27"/>
      <c r="W57" s="27"/>
      <c r="X57" s="27">
        <v>3</v>
      </c>
      <c r="Y57" s="27"/>
      <c r="Z57" s="27"/>
      <c r="AA57" s="27"/>
      <c r="AB57" s="27"/>
      <c r="AC57" s="27">
        <v>3</v>
      </c>
      <c r="AD57" s="27"/>
      <c r="AE57" s="27"/>
      <c r="AF57" s="27"/>
      <c r="AG57" s="27"/>
      <c r="AH57" s="27">
        <v>3</v>
      </c>
      <c r="AI57" s="27"/>
      <c r="AJ57" s="27"/>
      <c r="AK57" s="27"/>
      <c r="AL57" s="27"/>
      <c r="AM57" s="27"/>
      <c r="AN57" s="27"/>
      <c r="AO57" s="27"/>
      <c r="AP57" s="27"/>
      <c r="AQ57" s="27">
        <v>2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>
        <v>2</v>
      </c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>
        <v>1</v>
      </c>
      <c r="BQ57" s="27">
        <v>3</v>
      </c>
      <c r="BR57" s="27"/>
      <c r="BS57" s="27">
        <v>2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>
        <v>3</v>
      </c>
      <c r="CE57" s="27"/>
      <c r="CF57" s="28">
        <f t="shared" si="0"/>
        <v>18</v>
      </c>
      <c r="CG57" s="28">
        <f t="shared" si="1"/>
        <v>18</v>
      </c>
      <c r="CH57" s="28">
        <f t="shared" si="2"/>
        <v>25</v>
      </c>
    </row>
    <row r="58" spans="1:86" ht="33.75">
      <c r="A58" s="25" t="s">
        <v>226</v>
      </c>
      <c r="B58" s="29" t="s">
        <v>227</v>
      </c>
      <c r="C58" s="25" t="s">
        <v>228</v>
      </c>
      <c r="D58" s="27"/>
      <c r="E58" s="27"/>
      <c r="F58" s="27"/>
      <c r="G58" s="27"/>
      <c r="H58" s="27"/>
      <c r="I58" s="27">
        <v>2</v>
      </c>
      <c r="J58" s="27"/>
      <c r="K58" s="27"/>
      <c r="L58" s="27"/>
      <c r="M58" s="27"/>
      <c r="N58" s="27"/>
      <c r="O58" s="27"/>
      <c r="P58" s="27">
        <v>2</v>
      </c>
      <c r="Q58" s="27">
        <v>3</v>
      </c>
      <c r="R58" s="27"/>
      <c r="S58" s="27"/>
      <c r="T58" s="27"/>
      <c r="U58" s="27">
        <v>2</v>
      </c>
      <c r="V58" s="27"/>
      <c r="W58" s="27">
        <v>2</v>
      </c>
      <c r="X58" s="27"/>
      <c r="Y58" s="27">
        <v>1</v>
      </c>
      <c r="Z58" s="27"/>
      <c r="AA58" s="27"/>
      <c r="AB58" s="27">
        <v>1</v>
      </c>
      <c r="AC58" s="27"/>
      <c r="AD58" s="27"/>
      <c r="AE58" s="27"/>
      <c r="AF58" s="27"/>
      <c r="AG58" s="27">
        <v>6</v>
      </c>
      <c r="AH58" s="27"/>
      <c r="AI58" s="27">
        <f>3+2+3</f>
        <v>8</v>
      </c>
      <c r="AJ58" s="27"/>
      <c r="AK58" s="27">
        <v>3</v>
      </c>
      <c r="AL58" s="27">
        <v>1</v>
      </c>
      <c r="AM58" s="27">
        <v>2</v>
      </c>
      <c r="AN58" s="27"/>
      <c r="AO58" s="27">
        <v>2</v>
      </c>
      <c r="AP58" s="27"/>
      <c r="AQ58" s="27">
        <v>2</v>
      </c>
      <c r="AR58" s="27">
        <v>1</v>
      </c>
      <c r="AS58" s="27"/>
      <c r="AT58" s="27"/>
      <c r="AU58" s="27"/>
      <c r="AV58" s="27">
        <v>2</v>
      </c>
      <c r="AW58" s="27"/>
      <c r="AX58" s="27"/>
      <c r="AY58" s="27">
        <v>1</v>
      </c>
      <c r="AZ58" s="27">
        <v>2</v>
      </c>
      <c r="BA58" s="27">
        <v>2</v>
      </c>
      <c r="BB58" s="27">
        <v>2</v>
      </c>
      <c r="BC58" s="27">
        <v>2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>
        <v>3</v>
      </c>
      <c r="BR58" s="27">
        <v>1</v>
      </c>
      <c r="BS58" s="27">
        <v>2</v>
      </c>
      <c r="BT58" s="27"/>
      <c r="BU58" s="27"/>
      <c r="BV58" s="27">
        <v>1</v>
      </c>
      <c r="BW58" s="27"/>
      <c r="BX58" s="27">
        <v>1</v>
      </c>
      <c r="BY58" s="27"/>
      <c r="BZ58" s="27"/>
      <c r="CA58" s="27">
        <v>2</v>
      </c>
      <c r="CB58" s="27"/>
      <c r="CC58" s="27"/>
      <c r="CD58" s="27">
        <v>3</v>
      </c>
      <c r="CE58" s="27"/>
      <c r="CF58" s="28">
        <f t="shared" si="0"/>
        <v>43</v>
      </c>
      <c r="CG58" s="28">
        <f t="shared" si="1"/>
        <v>36</v>
      </c>
      <c r="CH58" s="28">
        <f t="shared" si="2"/>
        <v>43</v>
      </c>
    </row>
    <row r="59" spans="1:86" ht="14.25">
      <c r="A59" s="25" t="s">
        <v>229</v>
      </c>
      <c r="B59" s="29" t="s">
        <v>230</v>
      </c>
      <c r="C59" s="25" t="s">
        <v>231</v>
      </c>
      <c r="D59" s="27"/>
      <c r="E59" s="27"/>
      <c r="F59" s="27"/>
      <c r="G59" s="27"/>
      <c r="H59" s="27">
        <v>2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>
        <v>2</v>
      </c>
      <c r="AB59" s="27"/>
      <c r="AC59" s="27"/>
      <c r="AD59" s="27"/>
      <c r="AE59" s="27"/>
      <c r="AF59" s="27"/>
      <c r="AG59" s="27"/>
      <c r="AH59" s="27"/>
      <c r="AI59" s="27">
        <v>3</v>
      </c>
      <c r="AJ59" s="27"/>
      <c r="AK59" s="27"/>
      <c r="AL59" s="27">
        <v>1</v>
      </c>
      <c r="AM59" s="27"/>
      <c r="AN59" s="27"/>
      <c r="AO59" s="27"/>
      <c r="AP59" s="27">
        <v>1</v>
      </c>
      <c r="AQ59" s="27">
        <v>2</v>
      </c>
      <c r="AR59" s="27">
        <v>1</v>
      </c>
      <c r="AS59" s="27"/>
      <c r="AT59" s="27"/>
      <c r="AU59" s="27"/>
      <c r="AV59" s="27"/>
      <c r="AW59" s="27">
        <v>1</v>
      </c>
      <c r="AX59" s="27"/>
      <c r="AY59" s="27">
        <v>1</v>
      </c>
      <c r="AZ59" s="27"/>
      <c r="BA59" s="27"/>
      <c r="BB59" s="27"/>
      <c r="BC59" s="27"/>
      <c r="BD59" s="27">
        <v>1</v>
      </c>
      <c r="BE59" s="27"/>
      <c r="BF59" s="27"/>
      <c r="BG59" s="27"/>
      <c r="BH59" s="27"/>
      <c r="BI59" s="27"/>
      <c r="BJ59" s="27">
        <v>1</v>
      </c>
      <c r="BK59" s="27"/>
      <c r="BL59" s="27"/>
      <c r="BM59" s="27"/>
      <c r="BN59" s="27"/>
      <c r="BO59" s="27"/>
      <c r="BP59" s="27"/>
      <c r="BQ59" s="27"/>
      <c r="BR59" s="27"/>
      <c r="BS59" s="27">
        <v>2</v>
      </c>
      <c r="BT59" s="27"/>
      <c r="BU59" s="27"/>
      <c r="BV59" s="27"/>
      <c r="BW59" s="27"/>
      <c r="BX59" s="27"/>
      <c r="BY59" s="27"/>
      <c r="BZ59" s="27"/>
      <c r="CA59" s="27"/>
      <c r="CB59" s="27">
        <v>1</v>
      </c>
      <c r="CC59" s="27"/>
      <c r="CD59" s="27"/>
      <c r="CE59" s="27"/>
      <c r="CF59" s="28">
        <f t="shared" si="0"/>
        <v>14</v>
      </c>
      <c r="CG59" s="28">
        <f t="shared" si="1"/>
        <v>9</v>
      </c>
      <c r="CH59" s="28">
        <f t="shared" si="2"/>
        <v>10</v>
      </c>
    </row>
    <row r="60" spans="1:86" ht="65.25">
      <c r="A60" s="25" t="s">
        <v>232</v>
      </c>
      <c r="B60" s="29" t="s">
        <v>233</v>
      </c>
      <c r="C60" s="25" t="s">
        <v>234</v>
      </c>
      <c r="D60" s="27"/>
      <c r="E60" s="27"/>
      <c r="F60" s="27"/>
      <c r="G60" s="27"/>
      <c r="H60" s="27"/>
      <c r="I60" s="27">
        <v>2</v>
      </c>
      <c r="J60" s="27"/>
      <c r="K60" s="27"/>
      <c r="L60" s="27"/>
      <c r="M60" s="27">
        <v>3</v>
      </c>
      <c r="N60" s="27">
        <v>3</v>
      </c>
      <c r="O60" s="27"/>
      <c r="P60" s="27"/>
      <c r="Q60" s="27"/>
      <c r="R60" s="27"/>
      <c r="S60" s="27"/>
      <c r="T60" s="27"/>
      <c r="U60" s="27"/>
      <c r="V60" s="27">
        <v>2</v>
      </c>
      <c r="W60" s="27"/>
      <c r="X60" s="27"/>
      <c r="Y60" s="27"/>
      <c r="Z60" s="27">
        <v>2</v>
      </c>
      <c r="AA60" s="27"/>
      <c r="AB60" s="27"/>
      <c r="AC60" s="27"/>
      <c r="AD60" s="27"/>
      <c r="AE60" s="27"/>
      <c r="AF60" s="27"/>
      <c r="AG60" s="27">
        <v>3</v>
      </c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3</v>
      </c>
      <c r="AT60" s="27">
        <v>3</v>
      </c>
      <c r="AU60" s="27">
        <v>1</v>
      </c>
      <c r="AV60" s="27"/>
      <c r="AW60" s="27"/>
      <c r="AX60" s="27">
        <v>2</v>
      </c>
      <c r="AY60" s="27"/>
      <c r="AZ60" s="27">
        <v>1</v>
      </c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>
        <v>3</v>
      </c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8">
        <f t="shared" si="0"/>
        <v>25</v>
      </c>
      <c r="CG60" s="28">
        <f t="shared" si="1"/>
        <v>18</v>
      </c>
      <c r="CH60" s="28">
        <f t="shared" si="2"/>
        <v>15</v>
      </c>
    </row>
  </sheetData>
  <sheetProtection selectLockedCells="1" selectUnlockedCells="1"/>
  <mergeCells count="4">
    <mergeCell ref="A2:C2"/>
    <mergeCell ref="A3:C3"/>
    <mergeCell ref="A27:C27"/>
    <mergeCell ref="A54:C54"/>
  </mergeCells>
  <conditionalFormatting sqref="AJ2:CH2 D2:AH2">
    <cfRule type="cellIs" priority="1" dxfId="0" operator="equal" stopIfTrue="1">
      <formula>0</formula>
    </cfRule>
  </conditionalFormatting>
  <conditionalFormatting sqref="CF28:CH53 CF55:CH60 CG12:CH26">
    <cfRule type="cellIs" priority="2" dxfId="1" operator="equal" stopIfTrue="1">
      <formula>0</formula>
    </cfRule>
  </conditionalFormatting>
  <conditionalFormatting sqref="AI2">
    <cfRule type="cellIs" priority="3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Potempa</dc:creator>
  <cp:keywords/>
  <dc:description/>
  <cp:lastModifiedBy/>
  <dcterms:created xsi:type="dcterms:W3CDTF">2012-05-25T10:48:32Z</dcterms:created>
  <dcterms:modified xsi:type="dcterms:W3CDTF">2016-02-24T10:19:17Z</dcterms:modified>
  <cp:category/>
  <cp:version/>
  <cp:contentType/>
  <cp:contentStatus/>
  <cp:revision>15</cp:revision>
</cp:coreProperties>
</file>