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WSZ\Desktop\POSTĘPOWANIA\2022\środki czystości\"/>
    </mc:Choice>
  </mc:AlternateContent>
  <bookViews>
    <workbookView xWindow="0" yWindow="0" windowWidth="23040" windowHeight="938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73" i="1" l="1"/>
  <c r="I73" i="1" s="1"/>
  <c r="G74" i="1" l="1"/>
  <c r="I74" i="1" s="1"/>
  <c r="G48" i="1"/>
  <c r="I48" i="1" s="1"/>
  <c r="G52" i="1" l="1"/>
  <c r="I52" i="1" s="1"/>
  <c r="I5" i="1"/>
  <c r="G6" i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5" i="1"/>
  <c r="I45" i="1" s="1"/>
  <c r="G46" i="1"/>
  <c r="I46" i="1" s="1"/>
  <c r="G47" i="1"/>
  <c r="G49" i="1"/>
  <c r="I49" i="1" s="1"/>
  <c r="G50" i="1"/>
  <c r="I50" i="1" s="1"/>
  <c r="G51" i="1"/>
  <c r="I51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44" i="1"/>
  <c r="I44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I6" i="1" l="1"/>
  <c r="G75" i="1"/>
  <c r="I17" i="1"/>
  <c r="I47" i="1"/>
  <c r="I75" i="1" l="1"/>
</calcChain>
</file>

<file path=xl/sharedStrings.xml><?xml version="1.0" encoding="utf-8"?>
<sst xmlns="http://schemas.openxmlformats.org/spreadsheetml/2006/main" count="187" uniqueCount="179">
  <si>
    <t>Cena jednostkowa netto</t>
  </si>
  <si>
    <t>stawka podatku VAT (%)</t>
  </si>
  <si>
    <t>Przedmiot zamówienia</t>
  </si>
  <si>
    <t>Nazwa, marka lub producent</t>
  </si>
  <si>
    <t>Czyściwo białe Tork nr 130033</t>
  </si>
  <si>
    <t>Czyściwo białe Tork nr 130044</t>
  </si>
  <si>
    <t>Druciak do mycia naczyń</t>
  </si>
  <si>
    <t>Gąbczasta ścierka do mycia naczyń rozmiar około 15x17,5cm</t>
  </si>
  <si>
    <t>Gąbka do tablicy ścieranej na mokro</t>
  </si>
  <si>
    <t>Gąbka do mycia naczyń średnia rozmiar około 7x9,5cm</t>
  </si>
  <si>
    <t>Kij do mopa aluminiowy o dł. 140cm</t>
  </si>
  <si>
    <t>Kosz na śmieci 50l plastikowy z pokrywą</t>
  </si>
  <si>
    <t>Krążek zapachowy WC pisuar</t>
  </si>
  <si>
    <t>Miotła SORGO</t>
  </si>
  <si>
    <t>Miotła z tworzywa, z włosia sztucznego bez kija</t>
  </si>
  <si>
    <t>Mop – wkład płaski akrylowy o szer. 80cm do pracy na sucho</t>
  </si>
  <si>
    <t>Mop sznurkowy 500g na zapinkę</t>
  </si>
  <si>
    <t>Mop sznurkowy wkręcany + kij + wiadro z wyciskaczem 18L</t>
  </si>
  <si>
    <t>Mydło toaletowe hotelowe w kostkach 15g</t>
  </si>
  <si>
    <t>Mydło toaletowe w kostkach 90g</t>
  </si>
  <si>
    <t xml:space="preserve">Odświeżacz powietrza żel 150g </t>
  </si>
  <si>
    <t>Odświeżacz powietrza 75ml</t>
  </si>
  <si>
    <t>Papier toaletowy biały celuloza 2W 100 mb średnica roli 180mm</t>
  </si>
  <si>
    <t>Papier toaletowy bielony mała rolka 2W 48 mb.</t>
  </si>
  <si>
    <t>Papier toaletowy bielony w dużej roli 2W 100 mb średnica roli 180 mm szerokość roli 95mm</t>
  </si>
  <si>
    <t>Papier toaletowy Tork smart one T8 207 mb. nr 472242</t>
  </si>
  <si>
    <t>Pasta do szorowania 200g</t>
  </si>
  <si>
    <t>Ręcznik papierowy maxi bielony 130 mb. 1W wysokość roli 19 cm wyciągana tuleja</t>
  </si>
  <si>
    <t>Spinka do mopa sznurkowego 500gr</t>
  </si>
  <si>
    <t xml:space="preserve">Styl drewniany do miotły z gwintem plastikowym dł. 140cm </t>
  </si>
  <si>
    <t>Szczotka drewniana do szorowania z włosia sztucznego szer.28cm na kij</t>
  </si>
  <si>
    <t>Ścierki szare do podłogi wym. 58x62cm</t>
  </si>
  <si>
    <t>Ścierki tetrowe – pieluchy wymiar 49x80cm</t>
  </si>
  <si>
    <t>Uchwyt metalowy stelaż do mopa płaskiego na sucho szer. 80cm bez kija</t>
  </si>
  <si>
    <t>Wiadro plastikowe o poj. 10 litrów</t>
  </si>
  <si>
    <t>Zmiotka + łopatka z gumką premium</t>
  </si>
  <si>
    <t>Tork</t>
  </si>
  <si>
    <t>Sunglorin, Buzil</t>
  </si>
  <si>
    <t>TTS</t>
  </si>
  <si>
    <t>Dix, Gold Drop</t>
  </si>
  <si>
    <t>INTERMOP</t>
  </si>
  <si>
    <t>Rosa, Polin</t>
  </si>
  <si>
    <t>Glade by Brise S.C. Johnson</t>
  </si>
  <si>
    <t>Brait Magic Flowers Dramers</t>
  </si>
  <si>
    <t>Buwi</t>
  </si>
  <si>
    <t>Sama, Betesca</t>
  </si>
  <si>
    <t>Taski Jontec No1 Johnson Diversey</t>
  </si>
  <si>
    <t>LAMIX</t>
  </si>
  <si>
    <t>VELVET</t>
  </si>
  <si>
    <t>AKU</t>
  </si>
  <si>
    <t>TapiTech TM90, Inter Team</t>
  </si>
  <si>
    <t>Cytrus, Gold Drop</t>
  </si>
  <si>
    <t>Grundpur, Voigt</t>
  </si>
  <si>
    <t>Top Glass, Tenzi</t>
  </si>
  <si>
    <t>Fat Cleaner TM50, Inter Team</t>
  </si>
  <si>
    <t>SaniTech TM10, Inter Team</t>
  </si>
  <si>
    <t>AlcoClar TM60, Inter Team</t>
  </si>
  <si>
    <t>Sofin, Global</t>
  </si>
  <si>
    <t>Major Domus, General Fresh</t>
  </si>
  <si>
    <t>Ręcznik papierowy kuchenny w rolkach biały celuloza 2W min. 50 mb.</t>
  </si>
  <si>
    <t>PAPSTAR lub LAMIX</t>
  </si>
  <si>
    <t>ELPRO</t>
  </si>
  <si>
    <t>TopEfekt Sanit, Tenzi</t>
  </si>
  <si>
    <t>Boster, Gold Drop</t>
  </si>
  <si>
    <t>Szczotka do WC z podstawką plastikową</t>
  </si>
  <si>
    <t>Ilość</t>
  </si>
  <si>
    <t>Pasta do podłóg 240g</t>
  </si>
  <si>
    <t xml:space="preserve">Ścierka z mikrofibry 40x40cm </t>
  </si>
  <si>
    <t>Formularz asortymentowo-cenowy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</si>
  <si>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</si>
  <si>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</si>
  <si>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</si>
  <si>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</si>
  <si>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</si>
  <si>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</si>
  <si>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</si>
  <si>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</si>
  <si>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</si>
  <si>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</si>
  <si>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</si>
  <si>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</si>
  <si>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</si>
  <si>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</si>
  <si>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</si>
  <si>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</si>
  <si>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</si>
  <si>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</si>
  <si>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</si>
  <si>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</si>
  <si>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</si>
  <si>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</si>
  <si>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</si>
  <si>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</si>
  <si>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</si>
  <si>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</si>
  <si>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</si>
  <si>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</si>
  <si>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</si>
  <si>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</si>
  <si>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</si>
  <si>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</si>
  <si>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</si>
  <si>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</si>
  <si>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</si>
  <si>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</si>
  <si>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</si>
  <si>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</si>
  <si>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</si>
  <si>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</si>
  <si>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</si>
  <si>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</si>
  <si>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</si>
  <si>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</si>
  <si>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</si>
  <si>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</si>
  <si>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</si>
  <si>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</si>
  <si>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</si>
  <si>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</si>
  <si>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</si>
  <si>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</si>
  <si>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</si>
  <si>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</si>
  <si>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</si>
  <si>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</si>
  <si>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</si>
  <si>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</si>
  <si>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</si>
  <si>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</si>
  <si>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</si>
  <si>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</si>
  <si>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</si>
  <si>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</si>
  <si>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</si>
  <si>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</si>
  <si>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</si>
  <si>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</si>
  <si>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</si>
  <si>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</si>
  <si>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r>
      <t xml:space="preserve">Emulsja nabłyszczająca do parkietu </t>
    </r>
    <r>
      <rPr>
        <b/>
        <sz val="13"/>
        <color theme="1"/>
        <rFont val="Calibri"/>
        <family val="2"/>
        <charset val="238"/>
      </rPr>
      <t>1l</t>
    </r>
  </si>
  <si>
    <r>
      <t xml:space="preserve">Mleczko do czyszczenia </t>
    </r>
    <r>
      <rPr>
        <b/>
        <sz val="13"/>
        <color theme="1"/>
        <rFont val="Calibri"/>
        <family val="2"/>
        <charset val="238"/>
      </rPr>
      <t>500 ml</t>
    </r>
  </si>
  <si>
    <r>
      <t xml:space="preserve">Mydło w pianie Tork nr 520501 </t>
    </r>
    <r>
      <rPr>
        <b/>
        <sz val="13"/>
        <color theme="1"/>
        <rFont val="Calibri"/>
        <family val="2"/>
        <charset val="238"/>
      </rPr>
      <t>1l</t>
    </r>
  </si>
  <si>
    <r>
      <t xml:space="preserve">Mydło w płynie gęste </t>
    </r>
    <r>
      <rPr>
        <b/>
        <sz val="13"/>
        <color theme="1"/>
        <rFont val="Calibri"/>
        <family val="2"/>
        <charset val="238"/>
      </rPr>
      <t>5l</t>
    </r>
  </si>
  <si>
    <r>
      <t xml:space="preserve">Płyn do czyszczenia wykładzin i tapicerki koncentrat </t>
    </r>
    <r>
      <rPr>
        <b/>
        <sz val="13"/>
        <color theme="1"/>
        <rFont val="Calibri"/>
        <family val="2"/>
        <charset val="238"/>
      </rPr>
      <t>5l</t>
    </r>
  </si>
  <si>
    <r>
      <t xml:space="preserve">Płyn do mycia gruntownego (striper) koncentrat </t>
    </r>
    <r>
      <rPr>
        <b/>
        <sz val="13"/>
        <color theme="1"/>
        <rFont val="Calibri"/>
        <family val="2"/>
        <charset val="238"/>
      </rPr>
      <t>5l</t>
    </r>
  </si>
  <si>
    <r>
      <t xml:space="preserve">Płyn do mycia naczyń koncentrat </t>
    </r>
    <r>
      <rPr>
        <b/>
        <sz val="13"/>
        <color theme="1"/>
        <rFont val="Calibri"/>
        <family val="2"/>
        <charset val="238"/>
      </rPr>
      <t>5l</t>
    </r>
  </si>
  <si>
    <r>
      <t xml:space="preserve">Płyn do mycia odtłuszczający koncentrat </t>
    </r>
    <r>
      <rPr>
        <b/>
        <sz val="13"/>
        <color theme="1"/>
        <rFont val="Calibri"/>
        <family val="2"/>
        <charset val="238"/>
      </rPr>
      <t>5l</t>
    </r>
  </si>
  <si>
    <r>
      <t xml:space="preserve">Płyn do mycia podłóg (striper) koncentrat </t>
    </r>
    <r>
      <rPr>
        <b/>
        <sz val="13"/>
        <color theme="1"/>
        <rFont val="Calibri"/>
        <family val="2"/>
        <charset val="238"/>
      </rPr>
      <t>10l</t>
    </r>
  </si>
  <si>
    <r>
      <t xml:space="preserve">Płyn do mycia szyb ze spryskiwaczem </t>
    </r>
    <r>
      <rPr>
        <b/>
        <sz val="13"/>
        <color theme="1"/>
        <rFont val="Calibri"/>
        <family val="2"/>
        <charset val="238"/>
      </rPr>
      <t>1l</t>
    </r>
  </si>
  <si>
    <r>
      <t xml:space="preserve">Płyn do mycia umywalek i muszli klozetowych koncentrat </t>
    </r>
    <r>
      <rPr>
        <b/>
        <sz val="13"/>
        <color theme="1"/>
        <rFont val="Calibri"/>
        <family val="2"/>
        <charset val="238"/>
      </rPr>
      <t>5l</t>
    </r>
  </si>
  <si>
    <r>
      <t xml:space="preserve">Płyn do mycia uniwersalny koncentrat </t>
    </r>
    <r>
      <rPr>
        <b/>
        <sz val="13"/>
        <color theme="1"/>
        <rFont val="Calibri"/>
        <family val="2"/>
        <charset val="238"/>
      </rPr>
      <t>5l</t>
    </r>
  </si>
  <si>
    <r>
      <t xml:space="preserve">Płyn do płukania tkanin </t>
    </r>
    <r>
      <rPr>
        <b/>
        <sz val="13"/>
        <color theme="1"/>
        <rFont val="Calibri"/>
        <family val="2"/>
        <charset val="238"/>
      </rPr>
      <t>4l</t>
    </r>
  </si>
  <si>
    <r>
      <t xml:space="preserve">Płyn do usuwania kamienia koncentrat </t>
    </r>
    <r>
      <rPr>
        <b/>
        <sz val="13"/>
        <color theme="1"/>
        <rFont val="Calibri"/>
        <family val="2"/>
        <charset val="238"/>
      </rPr>
      <t>10l</t>
    </r>
  </si>
  <si>
    <r>
      <t xml:space="preserve">Proszek do prania - biały </t>
    </r>
    <r>
      <rPr>
        <b/>
        <sz val="13"/>
        <color theme="1"/>
        <rFont val="Calibri"/>
        <family val="2"/>
        <charset val="238"/>
      </rPr>
      <t>3kg</t>
    </r>
  </si>
  <si>
    <r>
      <t xml:space="preserve">Proszek do prania - kolor </t>
    </r>
    <r>
      <rPr>
        <b/>
        <sz val="13"/>
        <color theme="1"/>
        <rFont val="Calibri"/>
        <family val="2"/>
        <charset val="238"/>
      </rPr>
      <t>3kg</t>
    </r>
  </si>
  <si>
    <r>
      <t xml:space="preserve">Ręcznik biały ZZ Tork nr 100297 - </t>
    </r>
    <r>
      <rPr>
        <b/>
        <sz val="13"/>
        <rFont val="Calibri"/>
        <family val="2"/>
        <charset val="238"/>
      </rPr>
      <t>opak.: 2100 listków</t>
    </r>
    <r>
      <rPr>
        <sz val="10"/>
        <color theme="1"/>
        <rFont val="Calibri"/>
        <family val="2"/>
        <charset val="238"/>
      </rPr>
      <t/>
    </r>
  </si>
  <si>
    <r>
      <t>Ręczniki składane ZZ makulatura biała 36g/m</t>
    </r>
    <r>
      <rPr>
        <vertAlign val="superscript"/>
        <sz val="13"/>
        <rFont val="Calibri"/>
        <family val="2"/>
        <charset val="238"/>
      </rPr>
      <t>2</t>
    </r>
    <r>
      <rPr>
        <sz val="13"/>
        <rFont val="Calibri"/>
        <family val="2"/>
        <charset val="238"/>
      </rPr>
      <t xml:space="preserve"> wym. 23x25cm 1W </t>
    </r>
    <r>
      <rPr>
        <b/>
        <sz val="13"/>
        <rFont val="Calibri"/>
        <family val="2"/>
        <charset val="238"/>
      </rPr>
      <t>opak.: 4000 listków</t>
    </r>
  </si>
  <si>
    <r>
      <t xml:space="preserve">Rękawice foliowe zrywki </t>
    </r>
    <r>
      <rPr>
        <b/>
        <sz val="13"/>
        <color theme="1"/>
        <rFont val="Calibri"/>
        <family val="2"/>
        <charset val="238"/>
      </rPr>
      <t>opak.: 100 szt.</t>
    </r>
  </si>
  <si>
    <r>
      <t xml:space="preserve">Rękawice gumowe flokowane żółte średni rozmiar, </t>
    </r>
    <r>
      <rPr>
        <b/>
        <sz val="13"/>
        <color theme="1"/>
        <rFont val="Calibri"/>
        <family val="2"/>
        <charset val="238"/>
      </rPr>
      <t>para</t>
    </r>
  </si>
  <si>
    <r>
      <t xml:space="preserve">Rękawice nitrylowe czarne średni  rozmiar </t>
    </r>
    <r>
      <rPr>
        <b/>
        <sz val="13"/>
        <color theme="1"/>
        <rFont val="Calibri"/>
        <family val="2"/>
        <charset val="238"/>
      </rPr>
      <t>opak.: 100 szt.</t>
    </r>
  </si>
  <si>
    <r>
      <t xml:space="preserve">Worki foliowe do koszy na śmieci o poj. 120l </t>
    </r>
    <r>
      <rPr>
        <b/>
        <sz val="13"/>
        <color theme="1"/>
        <rFont val="Calibri"/>
        <family val="2"/>
        <charset val="238"/>
      </rPr>
      <t>A'10</t>
    </r>
  </si>
  <si>
    <r>
      <t xml:space="preserve">Worki foliowe do koszy na śmieci o poj. 120l NIEBIESKIE </t>
    </r>
    <r>
      <rPr>
        <b/>
        <sz val="13"/>
        <color theme="1"/>
        <rFont val="Calibri"/>
        <family val="2"/>
        <charset val="238"/>
      </rPr>
      <t>A'25</t>
    </r>
  </si>
  <si>
    <r>
      <t xml:space="preserve">Worki foliowe do koszy na śmieci o poj. 120l ZIELONE </t>
    </r>
    <r>
      <rPr>
        <b/>
        <sz val="13"/>
        <color theme="1"/>
        <rFont val="Calibri"/>
        <family val="2"/>
        <charset val="238"/>
      </rPr>
      <t>A'25</t>
    </r>
  </si>
  <si>
    <r>
      <t xml:space="preserve">Worki foliowe do koszy na śmieci o poj. 120l ŻÓŁTE </t>
    </r>
    <r>
      <rPr>
        <b/>
        <sz val="13"/>
        <color theme="1"/>
        <rFont val="Calibri"/>
        <family val="2"/>
        <charset val="238"/>
      </rPr>
      <t>A'25</t>
    </r>
  </si>
  <si>
    <r>
      <t xml:space="preserve">Worki foliowe do koszy na śmieci o poj. 160l </t>
    </r>
    <r>
      <rPr>
        <b/>
        <sz val="13"/>
        <color theme="1"/>
        <rFont val="Calibri"/>
        <family val="2"/>
        <charset val="238"/>
      </rPr>
      <t>A'10</t>
    </r>
  </si>
  <si>
    <r>
      <t xml:space="preserve">Worki foliowe do koszy na śmieci o poj. 20l </t>
    </r>
    <r>
      <rPr>
        <b/>
        <sz val="13"/>
        <color theme="1"/>
        <rFont val="Calibri"/>
        <family val="2"/>
        <charset val="238"/>
      </rPr>
      <t>A'50</t>
    </r>
  </si>
  <si>
    <r>
      <t xml:space="preserve">Worki foliowe do koszy na śmieci o poj. 35l </t>
    </r>
    <r>
      <rPr>
        <b/>
        <sz val="13"/>
        <color theme="1"/>
        <rFont val="Calibri"/>
        <family val="2"/>
        <charset val="238"/>
      </rPr>
      <t>A'50</t>
    </r>
  </si>
  <si>
    <r>
      <t xml:space="preserve">Worki foliowe do koszy na śmieci o poj. 60l </t>
    </r>
    <r>
      <rPr>
        <b/>
        <sz val="13"/>
        <color theme="1"/>
        <rFont val="Calibri"/>
        <family val="2"/>
        <charset val="238"/>
      </rPr>
      <t>A'50</t>
    </r>
  </si>
  <si>
    <r>
      <t xml:space="preserve">Worki foliowe do koszy na śmieci o poj. 80l </t>
    </r>
    <r>
      <rPr>
        <b/>
        <sz val="13"/>
        <color theme="1"/>
        <rFont val="Calibri"/>
        <family val="2"/>
        <charset val="238"/>
      </rPr>
      <t>A'20</t>
    </r>
  </si>
  <si>
    <r>
      <t xml:space="preserve">Wybielacz </t>
    </r>
    <r>
      <rPr>
        <b/>
        <sz val="13"/>
        <color theme="1"/>
        <rFont val="Calibri"/>
        <family val="2"/>
        <charset val="238"/>
      </rPr>
      <t>1l</t>
    </r>
  </si>
  <si>
    <t>Załącznik nr 2</t>
  </si>
  <si>
    <t>Lp.</t>
  </si>
  <si>
    <t>Mop wkręcany sznurkowy 300g</t>
  </si>
  <si>
    <t>K-dzpz/ZO/8/2022</t>
  </si>
  <si>
    <t>Razem</t>
  </si>
  <si>
    <t>Cena brutto</t>
  </si>
  <si>
    <t>Cena netto (ilość x cena jednostkowa netto)</t>
  </si>
  <si>
    <r>
      <t xml:space="preserve">Pasta do mycia rąk </t>
    </r>
    <r>
      <rPr>
        <b/>
        <sz val="13"/>
        <color theme="1"/>
        <rFont val="Calibri"/>
        <family val="2"/>
        <charset val="238"/>
      </rPr>
      <t xml:space="preserve">4kg </t>
    </r>
    <r>
      <rPr>
        <sz val="13"/>
        <color theme="1"/>
        <rFont val="Calibri"/>
        <family val="2"/>
        <charset val="238"/>
      </rPr>
      <t xml:space="preserve">Majster, Sulima </t>
    </r>
    <r>
      <rPr>
        <u/>
        <sz val="13"/>
        <color theme="1"/>
        <rFont val="Calibri"/>
        <family val="2"/>
        <charset val="238"/>
      </rPr>
      <t>lub</t>
    </r>
    <r>
      <rPr>
        <sz val="13"/>
        <color theme="1"/>
        <rFont val="Calibri"/>
        <family val="2"/>
        <charset val="238"/>
      </rPr>
      <t xml:space="preserve"> Pasta do mycia rąk </t>
    </r>
    <r>
      <rPr>
        <b/>
        <sz val="13"/>
        <color theme="1"/>
        <rFont val="Calibri"/>
        <family val="2"/>
        <charset val="238"/>
      </rPr>
      <t>5kg</t>
    </r>
    <r>
      <rPr>
        <sz val="13"/>
        <color theme="1"/>
        <rFont val="Calibri"/>
        <family val="2"/>
        <charset val="238"/>
      </rPr>
      <t xml:space="preserve"> Profi Plus</t>
    </r>
  </si>
  <si>
    <r>
      <t xml:space="preserve">Ręcznik biały ZZ Lamix 2509 </t>
    </r>
    <r>
      <rPr>
        <u/>
        <sz val="13"/>
        <rFont val="Calibri"/>
        <family val="2"/>
        <charset val="238"/>
      </rPr>
      <t>lub</t>
    </r>
    <r>
      <rPr>
        <sz val="13"/>
        <rFont val="Calibri"/>
        <family val="2"/>
        <charset val="238"/>
      </rPr>
      <t xml:space="preserve"> Ręcznik biały ZZ Velvet - </t>
    </r>
    <r>
      <rPr>
        <b/>
        <sz val="13"/>
        <rFont val="Calibri"/>
        <family val="2"/>
        <charset val="238"/>
      </rPr>
      <t>opak.: 3000 listków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</si>
</sst>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3"/>
      <name val="Calibri"/>
      <family val="2"/>
      <charset val="238"/>
    </font>
    <font>
      <b/>
      <sz val="13"/>
      <name val="Calibri"/>
      <family val="2"/>
      <charset val="238"/>
    </font>
    <font>
      <vertAlign val="superscript"/>
      <sz val="13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u/>
      <sz val="13"/>
      <name val="Calibri"/>
      <family val="2"/>
      <charset val="238"/>
    </font>
    <font>
      <u/>
      <sz val="13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BFB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rgb="FF3F3F3F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2" fontId="0" fillId="0" borderId="0" xfId="0" applyNumberFormat="1" applyFill="1" applyProtection="1">
      <protection locked="0"/>
    </xf>
    <xf numFmtId="0" fontId="5" fillId="0" borderId="0" xfId="0" applyFont="1" applyProtection="1"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17" fillId="3" borderId="5" xfId="1" applyFont="1" applyFill="1" applyBorder="1" applyAlignment="1" applyProtection="1">
      <alignment horizontal="center" vertical="center" wrapText="1"/>
    </xf>
    <xf numFmtId="0" fontId="17" fillId="3" borderId="4" xfId="1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wrapText="1"/>
    </xf>
    <xf numFmtId="0" fontId="7" fillId="4" borderId="2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7" fillId="4" borderId="6" xfId="0" applyFont="1" applyFill="1" applyBorder="1" applyAlignment="1" applyProtection="1">
      <alignment vertical="center" wrapText="1"/>
    </xf>
    <xf numFmtId="0" fontId="9" fillId="4" borderId="8" xfId="1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4" fontId="8" fillId="4" borderId="12" xfId="0" applyNumberFormat="1" applyFont="1" applyFill="1" applyBorder="1" applyAlignment="1" applyProtection="1">
      <alignment horizontal="center" vertical="center" wrapText="1"/>
    </xf>
    <xf numFmtId="4" fontId="8" fillId="4" borderId="7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13" xfId="0" applyNumberFormat="1" applyFont="1" applyFill="1" applyBorder="1" applyAlignment="1" applyProtection="1">
      <alignment horizontal="center" vertical="center" wrapText="1"/>
    </xf>
    <xf numFmtId="4" fontId="8" fillId="4" borderId="11" xfId="0" applyNumberFormat="1" applyFont="1" applyFill="1" applyBorder="1" applyAlignment="1" applyProtection="1">
      <alignment horizontal="center" vertical="center" wrapText="1"/>
    </xf>
    <xf numFmtId="9" fontId="8" fillId="0" borderId="5" xfId="0" applyNumberFormat="1" applyFont="1" applyBorder="1" applyAlignment="1" applyProtection="1">
      <alignment horizontal="center" vertical="center" wrapText="1"/>
      <protection locked="0"/>
    </xf>
    <xf numFmtId="3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right" vertical="center" wrapText="1"/>
    </xf>
    <xf numFmtId="0" fontId="19" fillId="4" borderId="3" xfId="0" applyFont="1" applyFill="1" applyBorder="1" applyAlignment="1" applyProtection="1">
      <alignment horizontal="right" vertical="center" wrapText="1"/>
    </xf>
    <xf numFmtId="0" fontId="19" fillId="4" borderId="2" xfId="0" applyFont="1" applyFill="1" applyBorder="1" applyAlignment="1" applyProtection="1">
      <alignment horizontal="right" vertical="center" wrapText="1"/>
    </xf>
    <xf numFmtId="0" fontId="16" fillId="0" borderId="0" xfId="0" applyFont="1" applyAlignment="1" applyProtection="1">
      <alignment horizontal="right"/>
    </xf>
    <xf numFmtId="0" fontId="16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 applyProtection="1">
      <alignment horizontal="left"/>
    </xf>
    <xf numFmtId="0" fontId="16" fillId="0" borderId="0" xfId="0" applyFont="1" applyAlignment="1">
      <alignment horizontal="left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vertical="center" wrapText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colors>
    <mruColors>
      <color rgb="FFFBFBFB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zoomScale="70" zoomScaleNormal="70" workbookViewId="0">
      <pane ySplit="4" topLeftCell="A38" activePane="bottomLeft" state="frozen"/>
      <selection pane="bottomLeft" activeCell="D52" sqref="D52"/>
    </sheetView>
  </sheetViews>
  <sheetFormatPr defaultRowHeight="14.4" x14ac:dyDescent="0.3"/>
  <cols>
    <col min="1" max="1" width="5.5546875" style="1" customWidth="1"/>
    <col min="2" max="2" width="6" style="1" customWidth="1"/>
    <col min="3" max="3" width="56" style="1" customWidth="1"/>
    <col min="4" max="4" width="19.109375" style="1" customWidth="1"/>
    <col min="5" max="5" width="10.88671875" style="1" customWidth="1"/>
    <col min="6" max="6" width="17.88671875" style="1" customWidth="1"/>
    <col min="7" max="7" width="15.21875" style="1" customWidth="1"/>
    <col min="8" max="8" width="14" style="1" customWidth="1"/>
    <col min="9" max="9" width="16.88671875" style="1" customWidth="1"/>
    <col min="10" max="10" width="19.88671875" style="1" customWidth="1"/>
    <col min="11" max="11" width="10.33203125" style="1" customWidth="1"/>
    <col min="12" max="12" width="9.77734375" style="1" customWidth="1"/>
    <col min="13" max="16384" width="8.88671875" style="1"/>
  </cols>
  <sheetData>
    <row r="1" spans="1:17" ht="18" customHeight="1" x14ac:dyDescent="0.4">
      <c r="A1" s="14"/>
      <c r="B1" s="49" t="s">
        <v>173</v>
      </c>
      <c r="C1" s="50"/>
      <c r="D1" s="17"/>
      <c r="E1" s="17"/>
      <c r="F1" s="45" t="s">
        <v>170</v>
      </c>
      <c r="G1" s="46"/>
      <c r="H1" s="46"/>
      <c r="I1" s="46"/>
    </row>
    <row r="2" spans="1:17" ht="21" x14ac:dyDescent="0.4">
      <c r="A2" s="14"/>
      <c r="B2" s="47" t="s">
        <v>68</v>
      </c>
      <c r="C2" s="48"/>
      <c r="D2" s="48"/>
      <c r="E2" s="48"/>
      <c r="F2" s="48"/>
      <c r="G2" s="48"/>
      <c r="H2" s="48"/>
      <c r="I2" s="48"/>
    </row>
    <row r="3" spans="1:17" ht="7.8" customHeight="1" thickBot="1" x14ac:dyDescent="0.35">
      <c r="A3" s="14"/>
      <c r="B3" s="14"/>
      <c r="C3" s="14"/>
      <c r="D3" s="14"/>
      <c r="E3" s="14"/>
      <c r="F3" s="14"/>
      <c r="G3" s="14"/>
      <c r="H3" s="14"/>
      <c r="I3" s="14"/>
    </row>
    <row r="4" spans="1:17" ht="73.2" customHeight="1" thickTop="1" thickBot="1" x14ac:dyDescent="0.35">
      <c r="B4" s="15" t="s">
        <v>171</v>
      </c>
      <c r="C4" s="15" t="s">
        <v>2</v>
      </c>
      <c r="D4" s="15" t="s">
        <v>3</v>
      </c>
      <c r="E4" s="15" t="s">
        <v>65</v>
      </c>
      <c r="F4" s="15" t="s">
        <v>0</v>
      </c>
      <c r="G4" s="15" t="s">
        <v>176</v>
      </c>
      <c r="H4" s="15" t="s">
        <v>1</v>
      </c>
      <c r="I4" s="16" t="s">
        <v>175</v>
      </c>
      <c r="J4" s="2"/>
      <c r="K4" s="2"/>
      <c r="L4" s="2"/>
      <c r="M4" s="3"/>
      <c r="N4" s="3"/>
      <c r="O4" s="3"/>
      <c r="P4" s="3"/>
    </row>
    <row r="5" spans="1:17" ht="34.950000000000003" customHeight="1" thickTop="1" thickBot="1" x14ac:dyDescent="0.35">
      <c r="B5" s="19" t="s">
        <v>70</v>
      </c>
      <c r="C5" s="24" t="s">
        <v>4</v>
      </c>
      <c r="D5" s="21" t="s">
        <v>36</v>
      </c>
      <c r="E5" s="31">
        <v>10</v>
      </c>
      <c r="F5" s="37"/>
      <c r="G5" s="38">
        <f>E5*F5</f>
        <v>0</v>
      </c>
      <c r="H5" s="40"/>
      <c r="I5" s="35">
        <f>G5+H5*G5</f>
        <v>0</v>
      </c>
      <c r="J5" s="4"/>
      <c r="K5" s="5"/>
      <c r="L5" s="3"/>
      <c r="M5" s="3"/>
      <c r="N5" s="3"/>
      <c r="O5" s="3"/>
      <c r="P5" s="3"/>
    </row>
    <row r="6" spans="1:17" ht="34.950000000000003" customHeight="1" thickTop="1" thickBot="1" x14ac:dyDescent="0.35">
      <c r="B6" s="20" t="s">
        <v>69</v>
      </c>
      <c r="C6" s="25" t="s">
        <v>5</v>
      </c>
      <c r="D6" s="28" t="s">
        <v>36</v>
      </c>
      <c r="E6" s="32">
        <v>72</v>
      </c>
      <c r="F6" s="37"/>
      <c r="G6" s="39">
        <f t="shared" ref="G6:G36" si="0">E6*F6</f>
        <v>0</v>
      </c>
      <c r="H6" s="40"/>
      <c r="I6" s="36">
        <f t="shared" ref="I6:I70" si="1">G6+H6*G6</f>
        <v>0</v>
      </c>
      <c r="J6" s="4"/>
      <c r="K6" s="5"/>
      <c r="L6" s="3"/>
      <c r="M6" s="3"/>
      <c r="N6" s="3"/>
      <c r="O6" s="3"/>
      <c r="P6" s="3"/>
    </row>
    <row r="7" spans="1:17" ht="31.2" customHeight="1" thickTop="1" thickBot="1" x14ac:dyDescent="0.35">
      <c r="B7" s="20" t="s">
        <v>71</v>
      </c>
      <c r="C7" s="27" t="s">
        <v>6</v>
      </c>
      <c r="D7" s="37"/>
      <c r="E7" s="33">
        <v>30</v>
      </c>
      <c r="F7" s="37"/>
      <c r="G7" s="39">
        <f t="shared" si="0"/>
        <v>0</v>
      </c>
      <c r="H7" s="40"/>
      <c r="I7" s="36">
        <f t="shared" si="1"/>
        <v>0</v>
      </c>
      <c r="J7" s="4"/>
      <c r="K7" s="5"/>
      <c r="L7" s="3"/>
      <c r="M7" s="3"/>
      <c r="N7" s="3"/>
      <c r="O7" s="3"/>
      <c r="P7" s="3"/>
    </row>
    <row r="8" spans="1:17" ht="34.950000000000003" customHeight="1" thickTop="1" thickBot="1" x14ac:dyDescent="0.35">
      <c r="B8" s="20" t="s">
        <v>72</v>
      </c>
      <c r="C8" s="25" t="s">
        <v>139</v>
      </c>
      <c r="D8" s="29" t="s">
        <v>37</v>
      </c>
      <c r="E8" s="32">
        <v>5</v>
      </c>
      <c r="F8" s="37"/>
      <c r="G8" s="39">
        <f t="shared" si="0"/>
        <v>0</v>
      </c>
      <c r="H8" s="40"/>
      <c r="I8" s="36">
        <f t="shared" si="1"/>
        <v>0</v>
      </c>
      <c r="J8" s="4"/>
      <c r="K8" s="5"/>
      <c r="L8" s="3"/>
      <c r="M8" s="3"/>
      <c r="N8" s="3"/>
      <c r="O8" s="3"/>
      <c r="P8" s="3"/>
      <c r="Q8" s="3"/>
    </row>
    <row r="9" spans="1:17" ht="34.950000000000003" customHeight="1" thickTop="1" thickBot="1" x14ac:dyDescent="0.35">
      <c r="B9" s="20" t="s">
        <v>73</v>
      </c>
      <c r="C9" s="27" t="s">
        <v>7</v>
      </c>
      <c r="D9" s="37"/>
      <c r="E9" s="33">
        <v>300</v>
      </c>
      <c r="F9" s="37"/>
      <c r="G9" s="39">
        <f t="shared" si="0"/>
        <v>0</v>
      </c>
      <c r="H9" s="40"/>
      <c r="I9" s="36">
        <f t="shared" si="1"/>
        <v>0</v>
      </c>
      <c r="J9" s="4"/>
      <c r="K9" s="5"/>
      <c r="L9" s="3"/>
      <c r="M9" s="3"/>
      <c r="N9" s="3"/>
      <c r="O9" s="3"/>
      <c r="P9" s="3"/>
    </row>
    <row r="10" spans="1:17" ht="34.950000000000003" customHeight="1" thickTop="1" thickBot="1" x14ac:dyDescent="0.35">
      <c r="B10" s="20" t="s">
        <v>74</v>
      </c>
      <c r="C10" s="27" t="s">
        <v>8</v>
      </c>
      <c r="D10" s="37"/>
      <c r="E10" s="33">
        <v>10</v>
      </c>
      <c r="F10" s="37"/>
      <c r="G10" s="39">
        <f t="shared" si="0"/>
        <v>0</v>
      </c>
      <c r="H10" s="40"/>
      <c r="I10" s="36">
        <f t="shared" si="1"/>
        <v>0</v>
      </c>
      <c r="J10" s="4"/>
      <c r="K10" s="5"/>
      <c r="L10" s="3"/>
      <c r="M10" s="3"/>
      <c r="N10" s="3"/>
      <c r="O10" s="3"/>
      <c r="P10" s="3"/>
    </row>
    <row r="11" spans="1:17" ht="34.950000000000003" customHeight="1" thickTop="1" thickBot="1" x14ac:dyDescent="0.35">
      <c r="B11" s="20" t="s">
        <v>75</v>
      </c>
      <c r="C11" s="27" t="s">
        <v>9</v>
      </c>
      <c r="D11" s="37"/>
      <c r="E11" s="33">
        <v>500</v>
      </c>
      <c r="F11" s="37"/>
      <c r="G11" s="39">
        <f t="shared" si="0"/>
        <v>0</v>
      </c>
      <c r="H11" s="40"/>
      <c r="I11" s="36">
        <f t="shared" si="1"/>
        <v>0</v>
      </c>
      <c r="J11" s="4"/>
      <c r="K11" s="5"/>
      <c r="L11" s="3"/>
      <c r="M11" s="3"/>
      <c r="N11" s="3"/>
      <c r="O11" s="3"/>
      <c r="P11" s="3"/>
    </row>
    <row r="12" spans="1:17" ht="34.950000000000003" customHeight="1" thickTop="1" thickBot="1" x14ac:dyDescent="0.35">
      <c r="B12" s="20" t="s">
        <v>76</v>
      </c>
      <c r="C12" s="25" t="s">
        <v>10</v>
      </c>
      <c r="D12" s="29" t="s">
        <v>38</v>
      </c>
      <c r="E12" s="32">
        <v>15</v>
      </c>
      <c r="F12" s="37"/>
      <c r="G12" s="39">
        <f t="shared" si="0"/>
        <v>0</v>
      </c>
      <c r="H12" s="40"/>
      <c r="I12" s="36">
        <f t="shared" si="1"/>
        <v>0</v>
      </c>
      <c r="J12" s="4"/>
      <c r="K12" s="5"/>
      <c r="L12" s="3"/>
      <c r="M12" s="6"/>
      <c r="N12" s="3"/>
      <c r="O12" s="3"/>
      <c r="P12" s="3"/>
    </row>
    <row r="13" spans="1:17" ht="34.950000000000003" customHeight="1" thickTop="1" thickBot="1" x14ac:dyDescent="0.35">
      <c r="B13" s="20" t="s">
        <v>77</v>
      </c>
      <c r="C13" s="27" t="s">
        <v>11</v>
      </c>
      <c r="D13" s="37"/>
      <c r="E13" s="33">
        <v>10</v>
      </c>
      <c r="F13" s="37"/>
      <c r="G13" s="39">
        <f t="shared" si="0"/>
        <v>0</v>
      </c>
      <c r="H13" s="40"/>
      <c r="I13" s="36">
        <f t="shared" si="1"/>
        <v>0</v>
      </c>
      <c r="J13" s="4"/>
      <c r="K13" s="5"/>
      <c r="L13" s="3"/>
      <c r="M13" s="6"/>
      <c r="N13" s="3"/>
      <c r="O13" s="3"/>
      <c r="P13" s="3"/>
    </row>
    <row r="14" spans="1:17" ht="31.2" customHeight="1" thickTop="1" thickBot="1" x14ac:dyDescent="0.35">
      <c r="B14" s="20" t="s">
        <v>78</v>
      </c>
      <c r="C14" s="27" t="s">
        <v>12</v>
      </c>
      <c r="D14" s="37"/>
      <c r="E14" s="33">
        <v>2000</v>
      </c>
      <c r="F14" s="37"/>
      <c r="G14" s="39">
        <f t="shared" si="0"/>
        <v>0</v>
      </c>
      <c r="H14" s="40"/>
      <c r="I14" s="36">
        <f t="shared" si="1"/>
        <v>0</v>
      </c>
      <c r="J14" s="4"/>
      <c r="K14" s="5"/>
      <c r="L14" s="3"/>
      <c r="M14" s="3"/>
      <c r="N14" s="3"/>
      <c r="O14" s="3"/>
      <c r="P14" s="3"/>
    </row>
    <row r="15" spans="1:17" ht="30.6" customHeight="1" thickTop="1" thickBot="1" x14ac:dyDescent="0.35">
      <c r="B15" s="20" t="s">
        <v>79</v>
      </c>
      <c r="C15" s="27" t="s">
        <v>13</v>
      </c>
      <c r="D15" s="37"/>
      <c r="E15" s="33">
        <v>4</v>
      </c>
      <c r="F15" s="37"/>
      <c r="G15" s="39">
        <f t="shared" si="0"/>
        <v>0</v>
      </c>
      <c r="H15" s="40"/>
      <c r="I15" s="36">
        <f t="shared" si="1"/>
        <v>0</v>
      </c>
      <c r="J15" s="4"/>
      <c r="K15" s="5"/>
      <c r="L15" s="3"/>
      <c r="M15" s="3"/>
      <c r="N15" s="3"/>
      <c r="O15" s="3"/>
      <c r="P15" s="3"/>
    </row>
    <row r="16" spans="1:17" ht="34.950000000000003" customHeight="1" thickTop="1" thickBot="1" x14ac:dyDescent="0.35">
      <c r="B16" s="20" t="s">
        <v>80</v>
      </c>
      <c r="C16" s="27" t="s">
        <v>14</v>
      </c>
      <c r="D16" s="37"/>
      <c r="E16" s="33">
        <v>80</v>
      </c>
      <c r="F16" s="37"/>
      <c r="G16" s="39">
        <f t="shared" si="0"/>
        <v>0</v>
      </c>
      <c r="H16" s="40"/>
      <c r="I16" s="36">
        <f t="shared" si="1"/>
        <v>0</v>
      </c>
      <c r="J16" s="4"/>
      <c r="K16" s="5"/>
      <c r="L16" s="3"/>
      <c r="M16" s="3"/>
      <c r="N16" s="3"/>
      <c r="O16" s="3"/>
      <c r="P16" s="3"/>
    </row>
    <row r="17" spans="2:17" ht="34.950000000000003" customHeight="1" thickTop="1" thickBot="1" x14ac:dyDescent="0.35">
      <c r="B17" s="20" t="s">
        <v>81</v>
      </c>
      <c r="C17" s="25" t="s">
        <v>140</v>
      </c>
      <c r="D17" s="21" t="s">
        <v>39</v>
      </c>
      <c r="E17" s="32">
        <v>260</v>
      </c>
      <c r="F17" s="37"/>
      <c r="G17" s="39">
        <f t="shared" si="0"/>
        <v>0</v>
      </c>
      <c r="H17" s="40"/>
      <c r="I17" s="36">
        <f t="shared" si="1"/>
        <v>0</v>
      </c>
      <c r="J17" s="4"/>
      <c r="K17" s="5"/>
      <c r="L17" s="3"/>
      <c r="M17" s="3"/>
      <c r="N17" s="3"/>
      <c r="O17" s="3"/>
      <c r="P17" s="3"/>
    </row>
    <row r="18" spans="2:17" ht="34.950000000000003" customHeight="1" thickTop="1" thickBot="1" x14ac:dyDescent="0.35">
      <c r="B18" s="20" t="s">
        <v>82</v>
      </c>
      <c r="C18" s="25" t="s">
        <v>15</v>
      </c>
      <c r="D18" s="22" t="s">
        <v>38</v>
      </c>
      <c r="E18" s="32">
        <v>30</v>
      </c>
      <c r="F18" s="37"/>
      <c r="G18" s="39">
        <f t="shared" si="0"/>
        <v>0</v>
      </c>
      <c r="H18" s="40"/>
      <c r="I18" s="36">
        <f t="shared" si="1"/>
        <v>0</v>
      </c>
      <c r="J18" s="4"/>
      <c r="K18" s="5"/>
      <c r="L18" s="3"/>
      <c r="M18" s="3"/>
      <c r="N18" s="3"/>
      <c r="O18" s="7"/>
      <c r="P18" s="3"/>
    </row>
    <row r="19" spans="2:17" ht="34.950000000000003" customHeight="1" thickTop="1" thickBot="1" x14ac:dyDescent="0.35">
      <c r="B19" s="20" t="s">
        <v>83</v>
      </c>
      <c r="C19" s="25" t="s">
        <v>16</v>
      </c>
      <c r="D19" s="30" t="s">
        <v>40</v>
      </c>
      <c r="E19" s="32">
        <v>60</v>
      </c>
      <c r="F19" s="37"/>
      <c r="G19" s="39">
        <f t="shared" si="0"/>
        <v>0</v>
      </c>
      <c r="H19" s="40"/>
      <c r="I19" s="36">
        <f t="shared" si="1"/>
        <v>0</v>
      </c>
      <c r="J19" s="4"/>
      <c r="K19" s="5"/>
      <c r="L19" s="3"/>
      <c r="M19" s="3"/>
      <c r="N19" s="3"/>
      <c r="O19" s="3"/>
      <c r="P19" s="3"/>
    </row>
    <row r="20" spans="2:17" ht="34.950000000000003" customHeight="1" thickTop="1" thickBot="1" x14ac:dyDescent="0.35">
      <c r="B20" s="20" t="s">
        <v>84</v>
      </c>
      <c r="C20" s="27" t="s">
        <v>17</v>
      </c>
      <c r="D20" s="37"/>
      <c r="E20" s="33">
        <v>2</v>
      </c>
      <c r="F20" s="37"/>
      <c r="G20" s="39">
        <f t="shared" si="0"/>
        <v>0</v>
      </c>
      <c r="H20" s="40"/>
      <c r="I20" s="36">
        <f t="shared" si="1"/>
        <v>0</v>
      </c>
      <c r="J20" s="4"/>
      <c r="K20" s="5"/>
      <c r="L20" s="3"/>
      <c r="M20" s="3"/>
      <c r="N20" s="3"/>
      <c r="O20" s="3"/>
      <c r="P20" s="3"/>
    </row>
    <row r="21" spans="2:17" ht="34.950000000000003" customHeight="1" thickTop="1" thickBot="1" x14ac:dyDescent="0.35">
      <c r="B21" s="20" t="s">
        <v>85</v>
      </c>
      <c r="C21" s="27" t="s">
        <v>172</v>
      </c>
      <c r="D21" s="37"/>
      <c r="E21" s="33">
        <v>40</v>
      </c>
      <c r="F21" s="37"/>
      <c r="G21" s="39">
        <f t="shared" si="0"/>
        <v>0</v>
      </c>
      <c r="H21" s="40"/>
      <c r="I21" s="36">
        <f t="shared" si="1"/>
        <v>0</v>
      </c>
      <c r="J21" s="4"/>
      <c r="K21" s="4"/>
    </row>
    <row r="22" spans="2:17" ht="34.950000000000003" customHeight="1" thickTop="1" thickBot="1" x14ac:dyDescent="0.35">
      <c r="B22" s="20" t="s">
        <v>86</v>
      </c>
      <c r="C22" s="27" t="s">
        <v>18</v>
      </c>
      <c r="D22" s="37"/>
      <c r="E22" s="33">
        <v>1400</v>
      </c>
      <c r="F22" s="37"/>
      <c r="G22" s="39">
        <f t="shared" si="0"/>
        <v>0</v>
      </c>
      <c r="H22" s="40"/>
      <c r="I22" s="36">
        <f t="shared" si="1"/>
        <v>0</v>
      </c>
      <c r="J22" s="4"/>
      <c r="K22" s="4"/>
    </row>
    <row r="23" spans="2:17" ht="34.950000000000003" customHeight="1" thickTop="1" thickBot="1" x14ac:dyDescent="0.35">
      <c r="B23" s="20" t="s">
        <v>87</v>
      </c>
      <c r="C23" s="27" t="s">
        <v>19</v>
      </c>
      <c r="D23" s="37"/>
      <c r="E23" s="33">
        <v>20</v>
      </c>
      <c r="F23" s="37"/>
      <c r="G23" s="39">
        <f t="shared" si="0"/>
        <v>0</v>
      </c>
      <c r="H23" s="40"/>
      <c r="I23" s="36">
        <f t="shared" si="1"/>
        <v>0</v>
      </c>
      <c r="J23" s="4"/>
      <c r="K23" s="4"/>
    </row>
    <row r="24" spans="2:17" ht="31.2" customHeight="1" thickTop="1" thickBot="1" x14ac:dyDescent="0.35">
      <c r="B24" s="20" t="s">
        <v>88</v>
      </c>
      <c r="C24" s="25" t="s">
        <v>141</v>
      </c>
      <c r="D24" s="21" t="s">
        <v>36</v>
      </c>
      <c r="E24" s="32">
        <v>182</v>
      </c>
      <c r="F24" s="37"/>
      <c r="G24" s="39">
        <f t="shared" si="0"/>
        <v>0</v>
      </c>
      <c r="H24" s="40"/>
      <c r="I24" s="36">
        <f t="shared" si="1"/>
        <v>0</v>
      </c>
      <c r="J24" s="4"/>
      <c r="K24" s="4"/>
    </row>
    <row r="25" spans="2:17" ht="32.4" customHeight="1" thickTop="1" thickBot="1" x14ac:dyDescent="0.35">
      <c r="B25" s="20" t="s">
        <v>89</v>
      </c>
      <c r="C25" s="25" t="s">
        <v>142</v>
      </c>
      <c r="D25" s="22" t="s">
        <v>41</v>
      </c>
      <c r="E25" s="32">
        <v>240</v>
      </c>
      <c r="F25" s="37"/>
      <c r="G25" s="39">
        <f t="shared" si="0"/>
        <v>0</v>
      </c>
      <c r="H25" s="40"/>
      <c r="I25" s="36">
        <f t="shared" si="1"/>
        <v>0</v>
      </c>
      <c r="J25" s="4"/>
      <c r="K25" s="4"/>
    </row>
    <row r="26" spans="2:17" ht="34.950000000000003" customHeight="1" thickTop="1" thickBot="1" x14ac:dyDescent="0.35">
      <c r="B26" s="20" t="s">
        <v>90</v>
      </c>
      <c r="C26" s="25" t="s">
        <v>20</v>
      </c>
      <c r="D26" s="22" t="s">
        <v>42</v>
      </c>
      <c r="E26" s="32">
        <v>350</v>
      </c>
      <c r="F26" s="37"/>
      <c r="G26" s="39">
        <f t="shared" si="0"/>
        <v>0</v>
      </c>
      <c r="H26" s="40"/>
      <c r="I26" s="36">
        <f t="shared" si="1"/>
        <v>0</v>
      </c>
      <c r="J26" s="4"/>
      <c r="K26" s="4"/>
    </row>
    <row r="27" spans="2:17" ht="34.950000000000003" customHeight="1" thickTop="1" thickBot="1" x14ac:dyDescent="0.35">
      <c r="B27" s="20" t="s">
        <v>91</v>
      </c>
      <c r="C27" s="25" t="s">
        <v>21</v>
      </c>
      <c r="D27" s="30" t="s">
        <v>43</v>
      </c>
      <c r="E27" s="32">
        <v>30</v>
      </c>
      <c r="F27" s="37"/>
      <c r="G27" s="39">
        <f t="shared" si="0"/>
        <v>0</v>
      </c>
      <c r="H27" s="40"/>
      <c r="I27" s="36">
        <f t="shared" si="1"/>
        <v>0</v>
      </c>
      <c r="J27" s="4"/>
      <c r="K27" s="4"/>
    </row>
    <row r="28" spans="2:17" ht="34.950000000000003" customHeight="1" thickTop="1" thickBot="1" x14ac:dyDescent="0.35">
      <c r="B28" s="20" t="s">
        <v>92</v>
      </c>
      <c r="C28" s="27" t="s">
        <v>22</v>
      </c>
      <c r="D28" s="37"/>
      <c r="E28" s="33">
        <v>300</v>
      </c>
      <c r="F28" s="37"/>
      <c r="G28" s="39">
        <f t="shared" si="0"/>
        <v>0</v>
      </c>
      <c r="H28" s="40"/>
      <c r="I28" s="36">
        <f t="shared" si="1"/>
        <v>0</v>
      </c>
      <c r="J28" s="4"/>
      <c r="K28" s="4"/>
      <c r="Q28" s="8"/>
    </row>
    <row r="29" spans="2:17" ht="34.950000000000003" customHeight="1" thickTop="1" thickBot="1" x14ac:dyDescent="0.35">
      <c r="B29" s="20" t="s">
        <v>93</v>
      </c>
      <c r="C29" s="27" t="s">
        <v>23</v>
      </c>
      <c r="D29" s="37"/>
      <c r="E29" s="33">
        <v>700</v>
      </c>
      <c r="F29" s="37"/>
      <c r="G29" s="39">
        <f t="shared" si="0"/>
        <v>0</v>
      </c>
      <c r="H29" s="40"/>
      <c r="I29" s="36">
        <f t="shared" si="1"/>
        <v>0</v>
      </c>
      <c r="J29" s="4"/>
      <c r="K29" s="4"/>
      <c r="Q29" s="8"/>
    </row>
    <row r="30" spans="2:17" ht="34.950000000000003" customHeight="1" thickTop="1" thickBot="1" x14ac:dyDescent="0.35">
      <c r="B30" s="20" t="s">
        <v>94</v>
      </c>
      <c r="C30" s="27" t="s">
        <v>24</v>
      </c>
      <c r="D30" s="37"/>
      <c r="E30" s="33">
        <v>7000</v>
      </c>
      <c r="F30" s="37"/>
      <c r="G30" s="39">
        <f t="shared" si="0"/>
        <v>0</v>
      </c>
      <c r="H30" s="40"/>
      <c r="I30" s="36">
        <f t="shared" si="1"/>
        <v>0</v>
      </c>
      <c r="J30" s="4"/>
      <c r="K30" s="4"/>
      <c r="Q30" s="8"/>
    </row>
    <row r="31" spans="2:17" ht="34.950000000000003" customHeight="1" thickTop="1" thickBot="1" x14ac:dyDescent="0.35">
      <c r="B31" s="20" t="s">
        <v>95</v>
      </c>
      <c r="C31" s="25" t="s">
        <v>25</v>
      </c>
      <c r="D31" s="29" t="s">
        <v>36</v>
      </c>
      <c r="E31" s="32">
        <v>468</v>
      </c>
      <c r="F31" s="37"/>
      <c r="G31" s="39">
        <f t="shared" si="0"/>
        <v>0</v>
      </c>
      <c r="H31" s="40"/>
      <c r="I31" s="36">
        <f t="shared" si="1"/>
        <v>0</v>
      </c>
      <c r="J31" s="4"/>
      <c r="K31" s="4"/>
    </row>
    <row r="32" spans="2:17" ht="34.950000000000003" customHeight="1" thickTop="1" thickBot="1" x14ac:dyDescent="0.35">
      <c r="B32" s="20" t="s">
        <v>96</v>
      </c>
      <c r="C32" s="27" t="s">
        <v>177</v>
      </c>
      <c r="D32" s="51"/>
      <c r="E32" s="33">
        <v>3</v>
      </c>
      <c r="F32" s="37"/>
      <c r="G32" s="39">
        <f t="shared" si="0"/>
        <v>0</v>
      </c>
      <c r="H32" s="40"/>
      <c r="I32" s="36">
        <f t="shared" si="1"/>
        <v>0</v>
      </c>
      <c r="J32" s="4"/>
      <c r="K32" s="4"/>
    </row>
    <row r="33" spans="2:11" ht="34.950000000000003" customHeight="1" thickTop="1" thickBot="1" x14ac:dyDescent="0.35">
      <c r="B33" s="20" t="s">
        <v>97</v>
      </c>
      <c r="C33" s="25" t="s">
        <v>66</v>
      </c>
      <c r="D33" s="21" t="s">
        <v>44</v>
      </c>
      <c r="E33" s="32">
        <v>5</v>
      </c>
      <c r="F33" s="37"/>
      <c r="G33" s="39">
        <f t="shared" si="0"/>
        <v>0</v>
      </c>
      <c r="H33" s="40"/>
      <c r="I33" s="36">
        <f t="shared" si="1"/>
        <v>0</v>
      </c>
      <c r="J33" s="4"/>
      <c r="K33" s="4"/>
    </row>
    <row r="34" spans="2:11" ht="31.2" customHeight="1" thickTop="1" thickBot="1" x14ac:dyDescent="0.35">
      <c r="B34" s="20" t="s">
        <v>98</v>
      </c>
      <c r="C34" s="25" t="s">
        <v>26</v>
      </c>
      <c r="D34" s="22" t="s">
        <v>45</v>
      </c>
      <c r="E34" s="32">
        <v>5</v>
      </c>
      <c r="F34" s="37"/>
      <c r="G34" s="39">
        <f t="shared" si="0"/>
        <v>0</v>
      </c>
      <c r="H34" s="40"/>
      <c r="I34" s="36">
        <f t="shared" si="1"/>
        <v>0</v>
      </c>
      <c r="J34" s="4"/>
      <c r="K34" s="4"/>
    </row>
    <row r="35" spans="2:11" ht="34.950000000000003" customHeight="1" thickTop="1" thickBot="1" x14ac:dyDescent="0.4">
      <c r="B35" s="20" t="s">
        <v>99</v>
      </c>
      <c r="C35" s="25" t="s">
        <v>143</v>
      </c>
      <c r="D35" s="23" t="s">
        <v>50</v>
      </c>
      <c r="E35" s="32">
        <v>2</v>
      </c>
      <c r="F35" s="37"/>
      <c r="G35" s="39">
        <f t="shared" si="0"/>
        <v>0</v>
      </c>
      <c r="H35" s="40"/>
      <c r="I35" s="36">
        <f t="shared" si="1"/>
        <v>0</v>
      </c>
      <c r="J35" s="4"/>
      <c r="K35" s="4"/>
    </row>
    <row r="36" spans="2:11" ht="34.950000000000003" customHeight="1" thickTop="1" thickBot="1" x14ac:dyDescent="0.4">
      <c r="B36" s="20" t="s">
        <v>100</v>
      </c>
      <c r="C36" s="25" t="s">
        <v>144</v>
      </c>
      <c r="D36" s="23" t="s">
        <v>46</v>
      </c>
      <c r="E36" s="32">
        <v>12</v>
      </c>
      <c r="F36" s="37"/>
      <c r="G36" s="39">
        <f t="shared" si="0"/>
        <v>0</v>
      </c>
      <c r="H36" s="40"/>
      <c r="I36" s="36">
        <f t="shared" si="1"/>
        <v>0</v>
      </c>
      <c r="J36" s="4"/>
      <c r="K36" s="4"/>
    </row>
    <row r="37" spans="2:11" ht="34.950000000000003" customHeight="1" thickTop="1" thickBot="1" x14ac:dyDescent="0.35">
      <c r="B37" s="20" t="s">
        <v>101</v>
      </c>
      <c r="C37" s="25" t="s">
        <v>145</v>
      </c>
      <c r="D37" s="22" t="s">
        <v>51</v>
      </c>
      <c r="E37" s="32">
        <v>240</v>
      </c>
      <c r="F37" s="37"/>
      <c r="G37" s="39">
        <f t="shared" ref="G37:G68" si="2">E37*F37</f>
        <v>0</v>
      </c>
      <c r="H37" s="40"/>
      <c r="I37" s="36">
        <f t="shared" si="1"/>
        <v>0</v>
      </c>
      <c r="J37" s="4"/>
      <c r="K37" s="4"/>
    </row>
    <row r="38" spans="2:11" ht="50.4" customHeight="1" thickTop="1" thickBot="1" x14ac:dyDescent="0.35">
      <c r="B38" s="20" t="s">
        <v>102</v>
      </c>
      <c r="C38" s="25" t="s">
        <v>146</v>
      </c>
      <c r="D38" s="22" t="s">
        <v>54</v>
      </c>
      <c r="E38" s="32">
        <v>60</v>
      </c>
      <c r="F38" s="37"/>
      <c r="G38" s="39">
        <f t="shared" si="2"/>
        <v>0</v>
      </c>
      <c r="H38" s="40"/>
      <c r="I38" s="36">
        <f t="shared" si="1"/>
        <v>0</v>
      </c>
      <c r="J38" s="4"/>
      <c r="K38" s="4"/>
    </row>
    <row r="39" spans="2:11" ht="34.950000000000003" customHeight="1" thickTop="1" thickBot="1" x14ac:dyDescent="0.35">
      <c r="B39" s="20" t="s">
        <v>103</v>
      </c>
      <c r="C39" s="25" t="s">
        <v>147</v>
      </c>
      <c r="D39" s="22" t="s">
        <v>52</v>
      </c>
      <c r="E39" s="32">
        <v>4</v>
      </c>
      <c r="F39" s="37"/>
      <c r="G39" s="39">
        <f t="shared" si="2"/>
        <v>0</v>
      </c>
      <c r="H39" s="40"/>
      <c r="I39" s="36">
        <f t="shared" si="1"/>
        <v>0</v>
      </c>
      <c r="J39" s="4"/>
      <c r="K39" s="4"/>
    </row>
    <row r="40" spans="2:11" ht="34.950000000000003" customHeight="1" thickTop="1" thickBot="1" x14ac:dyDescent="0.35">
      <c r="B40" s="20" t="s">
        <v>104</v>
      </c>
      <c r="C40" s="25" t="s">
        <v>148</v>
      </c>
      <c r="D40" s="22" t="s">
        <v>53</v>
      </c>
      <c r="E40" s="32">
        <v>250</v>
      </c>
      <c r="F40" s="37"/>
      <c r="G40" s="39">
        <f t="shared" si="2"/>
        <v>0</v>
      </c>
      <c r="H40" s="40"/>
      <c r="I40" s="36">
        <f t="shared" si="1"/>
        <v>0</v>
      </c>
      <c r="J40" s="4"/>
      <c r="K40" s="4"/>
    </row>
    <row r="41" spans="2:11" ht="34.950000000000003" customHeight="1" thickTop="1" thickBot="1" x14ac:dyDescent="0.35">
      <c r="B41" s="20" t="s">
        <v>105</v>
      </c>
      <c r="C41" s="25" t="s">
        <v>149</v>
      </c>
      <c r="D41" s="22" t="s">
        <v>55</v>
      </c>
      <c r="E41" s="32">
        <v>180</v>
      </c>
      <c r="F41" s="37"/>
      <c r="G41" s="39">
        <f t="shared" si="2"/>
        <v>0</v>
      </c>
      <c r="H41" s="40"/>
      <c r="I41" s="36">
        <f t="shared" si="1"/>
        <v>0</v>
      </c>
      <c r="J41" s="4"/>
      <c r="K41" s="4"/>
    </row>
    <row r="42" spans="2:11" ht="34.950000000000003" customHeight="1" thickTop="1" thickBot="1" x14ac:dyDescent="0.35">
      <c r="B42" s="20" t="s">
        <v>106</v>
      </c>
      <c r="C42" s="25" t="s">
        <v>150</v>
      </c>
      <c r="D42" s="22" t="s">
        <v>56</v>
      </c>
      <c r="E42" s="32">
        <v>300</v>
      </c>
      <c r="F42" s="37"/>
      <c r="G42" s="39">
        <f t="shared" si="2"/>
        <v>0</v>
      </c>
      <c r="H42" s="40"/>
      <c r="I42" s="36">
        <f t="shared" si="1"/>
        <v>0</v>
      </c>
      <c r="J42" s="4"/>
      <c r="K42" s="4"/>
    </row>
    <row r="43" spans="2:11" ht="34.950000000000003" customHeight="1" thickTop="1" thickBot="1" x14ac:dyDescent="0.35">
      <c r="B43" s="20" t="s">
        <v>107</v>
      </c>
      <c r="C43" s="25" t="s">
        <v>151</v>
      </c>
      <c r="D43" s="22" t="s">
        <v>57</v>
      </c>
      <c r="E43" s="32">
        <v>7</v>
      </c>
      <c r="F43" s="37"/>
      <c r="G43" s="39">
        <f t="shared" si="2"/>
        <v>0</v>
      </c>
      <c r="H43" s="40"/>
      <c r="I43" s="36">
        <f t="shared" si="1"/>
        <v>0</v>
      </c>
      <c r="J43" s="4"/>
      <c r="K43" s="4"/>
    </row>
    <row r="44" spans="2:11" ht="34.950000000000003" customHeight="1" thickTop="1" thickBot="1" x14ac:dyDescent="0.35">
      <c r="B44" s="20" t="s">
        <v>108</v>
      </c>
      <c r="C44" s="25" t="s">
        <v>152</v>
      </c>
      <c r="D44" s="22" t="s">
        <v>62</v>
      </c>
      <c r="E44" s="32">
        <v>42</v>
      </c>
      <c r="F44" s="37"/>
      <c r="G44" s="39">
        <f t="shared" si="2"/>
        <v>0</v>
      </c>
      <c r="H44" s="40"/>
      <c r="I44" s="36">
        <f>G44+H44*G44</f>
        <v>0</v>
      </c>
      <c r="J44" s="4"/>
      <c r="K44" s="4"/>
    </row>
    <row r="45" spans="2:11" ht="34.950000000000003" customHeight="1" thickTop="1" thickBot="1" x14ac:dyDescent="0.35">
      <c r="B45" s="20" t="s">
        <v>109</v>
      </c>
      <c r="C45" s="25" t="s">
        <v>153</v>
      </c>
      <c r="D45" s="22" t="s">
        <v>58</v>
      </c>
      <c r="E45" s="32">
        <v>2</v>
      </c>
      <c r="F45" s="37"/>
      <c r="G45" s="39">
        <f t="shared" si="2"/>
        <v>0</v>
      </c>
      <c r="H45" s="40"/>
      <c r="I45" s="36">
        <f t="shared" si="1"/>
        <v>0</v>
      </c>
      <c r="J45" s="4"/>
      <c r="K45" s="4"/>
    </row>
    <row r="46" spans="2:11" ht="34.950000000000003" customHeight="1" thickTop="1" thickBot="1" x14ac:dyDescent="0.35">
      <c r="B46" s="20" t="s">
        <v>110</v>
      </c>
      <c r="C46" s="25" t="s">
        <v>154</v>
      </c>
      <c r="D46" s="22" t="s">
        <v>58</v>
      </c>
      <c r="E46" s="32">
        <v>33</v>
      </c>
      <c r="F46" s="37"/>
      <c r="G46" s="39">
        <f t="shared" si="2"/>
        <v>0</v>
      </c>
      <c r="H46" s="40"/>
      <c r="I46" s="36">
        <f t="shared" si="1"/>
        <v>0</v>
      </c>
      <c r="J46" s="4"/>
      <c r="K46" s="4"/>
    </row>
    <row r="47" spans="2:11" ht="34.950000000000003" customHeight="1" thickTop="1" thickBot="1" x14ac:dyDescent="0.35">
      <c r="B47" s="20" t="s">
        <v>111</v>
      </c>
      <c r="C47" s="26" t="s">
        <v>155</v>
      </c>
      <c r="D47" s="30" t="s">
        <v>36</v>
      </c>
      <c r="E47" s="32">
        <v>40</v>
      </c>
      <c r="F47" s="37"/>
      <c r="G47" s="39">
        <f t="shared" si="2"/>
        <v>0</v>
      </c>
      <c r="H47" s="40"/>
      <c r="I47" s="36">
        <f t="shared" si="1"/>
        <v>0</v>
      </c>
      <c r="J47" s="4"/>
      <c r="K47" s="4"/>
    </row>
    <row r="48" spans="2:11" ht="34.950000000000003" customHeight="1" thickTop="1" thickBot="1" x14ac:dyDescent="0.35">
      <c r="B48" s="20" t="s">
        <v>112</v>
      </c>
      <c r="C48" s="52" t="s">
        <v>178</v>
      </c>
      <c r="D48" s="51"/>
      <c r="E48" s="33">
        <v>35</v>
      </c>
      <c r="F48" s="37"/>
      <c r="G48" s="39">
        <f t="shared" si="2"/>
        <v>0</v>
      </c>
      <c r="H48" s="40"/>
      <c r="I48" s="36">
        <f t="shared" si="1"/>
        <v>0</v>
      </c>
      <c r="J48" s="4"/>
      <c r="K48" s="4"/>
    </row>
    <row r="49" spans="2:11" ht="34.950000000000003" customHeight="1" thickTop="1" thickBot="1" x14ac:dyDescent="0.35">
      <c r="B49" s="20" t="s">
        <v>113</v>
      </c>
      <c r="C49" s="25" t="s">
        <v>59</v>
      </c>
      <c r="D49" s="21" t="s">
        <v>60</v>
      </c>
      <c r="E49" s="32">
        <v>300</v>
      </c>
      <c r="F49" s="37"/>
      <c r="G49" s="39">
        <f t="shared" si="2"/>
        <v>0</v>
      </c>
      <c r="H49" s="40"/>
      <c r="I49" s="36">
        <f t="shared" si="1"/>
        <v>0</v>
      </c>
      <c r="J49" s="4"/>
      <c r="K49" s="4"/>
    </row>
    <row r="50" spans="2:11" ht="34.950000000000003" customHeight="1" thickTop="1" thickBot="1" x14ac:dyDescent="0.35">
      <c r="B50" s="20" t="s">
        <v>114</v>
      </c>
      <c r="C50" s="25" t="s">
        <v>27</v>
      </c>
      <c r="D50" s="22" t="s">
        <v>47</v>
      </c>
      <c r="E50" s="32">
        <v>400</v>
      </c>
      <c r="F50" s="37"/>
      <c r="G50" s="39">
        <f t="shared" si="2"/>
        <v>0</v>
      </c>
      <c r="H50" s="40"/>
      <c r="I50" s="36">
        <f t="shared" si="1"/>
        <v>0</v>
      </c>
      <c r="J50" s="4"/>
      <c r="K50" s="4"/>
    </row>
    <row r="51" spans="2:11" s="3" customFormat="1" ht="34.950000000000003" customHeight="1" thickTop="1" thickBot="1" x14ac:dyDescent="0.35">
      <c r="B51" s="20" t="s">
        <v>115</v>
      </c>
      <c r="C51" s="26" t="s">
        <v>156</v>
      </c>
      <c r="D51" s="30" t="s">
        <v>48</v>
      </c>
      <c r="E51" s="32">
        <v>85</v>
      </c>
      <c r="F51" s="37"/>
      <c r="G51" s="39">
        <f t="shared" si="2"/>
        <v>0</v>
      </c>
      <c r="H51" s="40"/>
      <c r="I51" s="36">
        <f t="shared" si="1"/>
        <v>0</v>
      </c>
      <c r="J51" s="5"/>
      <c r="K51" s="5"/>
    </row>
    <row r="52" spans="2:11" ht="34.950000000000003" customHeight="1" thickTop="1" thickBot="1" x14ac:dyDescent="0.35">
      <c r="B52" s="20" t="s">
        <v>116</v>
      </c>
      <c r="C52" s="27" t="s">
        <v>157</v>
      </c>
      <c r="D52" s="37"/>
      <c r="E52" s="33">
        <v>4</v>
      </c>
      <c r="F52" s="37"/>
      <c r="G52" s="39">
        <f t="shared" si="2"/>
        <v>0</v>
      </c>
      <c r="H52" s="40"/>
      <c r="I52" s="36">
        <f t="shared" si="1"/>
        <v>0</v>
      </c>
      <c r="J52" s="4"/>
      <c r="K52" s="4"/>
    </row>
    <row r="53" spans="2:11" ht="34.950000000000003" customHeight="1" thickTop="1" thickBot="1" x14ac:dyDescent="0.35">
      <c r="B53" s="20" t="s">
        <v>117</v>
      </c>
      <c r="C53" s="25" t="s">
        <v>158</v>
      </c>
      <c r="D53" s="29" t="s">
        <v>49</v>
      </c>
      <c r="E53" s="32">
        <v>550</v>
      </c>
      <c r="F53" s="37"/>
      <c r="G53" s="39">
        <f t="shared" si="2"/>
        <v>0</v>
      </c>
      <c r="H53" s="40"/>
      <c r="I53" s="36">
        <f t="shared" si="1"/>
        <v>0</v>
      </c>
      <c r="J53" s="4"/>
      <c r="K53" s="4"/>
    </row>
    <row r="54" spans="2:11" ht="34.950000000000003" customHeight="1" thickTop="1" thickBot="1" x14ac:dyDescent="0.35">
      <c r="B54" s="20" t="s">
        <v>118</v>
      </c>
      <c r="C54" s="27" t="s">
        <v>159</v>
      </c>
      <c r="D54" s="37"/>
      <c r="E54" s="33">
        <v>30</v>
      </c>
      <c r="F54" s="37"/>
      <c r="G54" s="39">
        <f t="shared" si="2"/>
        <v>0</v>
      </c>
      <c r="H54" s="40"/>
      <c r="I54" s="36">
        <f t="shared" si="1"/>
        <v>0</v>
      </c>
      <c r="J54" s="4"/>
      <c r="K54" s="4"/>
    </row>
    <row r="55" spans="2:11" ht="32.4" customHeight="1" thickTop="1" thickBot="1" x14ac:dyDescent="0.35">
      <c r="B55" s="20" t="s">
        <v>119</v>
      </c>
      <c r="C55" s="27" t="s">
        <v>28</v>
      </c>
      <c r="D55" s="37"/>
      <c r="E55" s="33">
        <v>10</v>
      </c>
      <c r="F55" s="37"/>
      <c r="G55" s="39">
        <f t="shared" si="2"/>
        <v>0</v>
      </c>
      <c r="H55" s="40"/>
      <c r="I55" s="36">
        <f t="shared" si="1"/>
        <v>0</v>
      </c>
      <c r="J55" s="4"/>
      <c r="K55" s="4"/>
    </row>
    <row r="56" spans="2:11" ht="34.950000000000003" customHeight="1" thickTop="1" thickBot="1" x14ac:dyDescent="0.35">
      <c r="B56" s="20" t="s">
        <v>120</v>
      </c>
      <c r="C56" s="27" t="s">
        <v>29</v>
      </c>
      <c r="D56" s="37"/>
      <c r="E56" s="33">
        <v>10</v>
      </c>
      <c r="F56" s="37"/>
      <c r="G56" s="39">
        <f t="shared" si="2"/>
        <v>0</v>
      </c>
      <c r="H56" s="40"/>
      <c r="I56" s="36">
        <f t="shared" si="1"/>
        <v>0</v>
      </c>
      <c r="J56" s="4"/>
      <c r="K56" s="4"/>
    </row>
    <row r="57" spans="2:11" ht="34.950000000000003" customHeight="1" thickTop="1" thickBot="1" x14ac:dyDescent="0.35">
      <c r="B57" s="20" t="s">
        <v>121</v>
      </c>
      <c r="C57" s="27" t="s">
        <v>64</v>
      </c>
      <c r="D57" s="37"/>
      <c r="E57" s="33">
        <v>80</v>
      </c>
      <c r="F57" s="37"/>
      <c r="G57" s="39">
        <f t="shared" si="2"/>
        <v>0</v>
      </c>
      <c r="H57" s="40"/>
      <c r="I57" s="36">
        <f t="shared" si="1"/>
        <v>0</v>
      </c>
      <c r="J57" s="4"/>
      <c r="K57" s="4"/>
    </row>
    <row r="58" spans="2:11" ht="34.950000000000003" customHeight="1" thickTop="1" thickBot="1" x14ac:dyDescent="0.35">
      <c r="B58" s="20" t="s">
        <v>122</v>
      </c>
      <c r="C58" s="27" t="s">
        <v>30</v>
      </c>
      <c r="D58" s="37"/>
      <c r="E58" s="33">
        <v>10</v>
      </c>
      <c r="F58" s="37"/>
      <c r="G58" s="39">
        <f t="shared" si="2"/>
        <v>0</v>
      </c>
      <c r="H58" s="40"/>
      <c r="I58" s="36">
        <f t="shared" si="1"/>
        <v>0</v>
      </c>
      <c r="J58" s="4"/>
      <c r="K58" s="4"/>
    </row>
    <row r="59" spans="2:11" ht="32.4" customHeight="1" thickTop="1" thickBot="1" x14ac:dyDescent="0.35">
      <c r="B59" s="20" t="s">
        <v>123</v>
      </c>
      <c r="C59" s="27" t="s">
        <v>67</v>
      </c>
      <c r="D59" s="37"/>
      <c r="E59" s="33">
        <v>300</v>
      </c>
      <c r="F59" s="37"/>
      <c r="G59" s="39">
        <f t="shared" si="2"/>
        <v>0</v>
      </c>
      <c r="H59" s="40"/>
      <c r="I59" s="36">
        <f t="shared" si="1"/>
        <v>0</v>
      </c>
      <c r="J59" s="4"/>
      <c r="K59" s="4"/>
    </row>
    <row r="60" spans="2:11" ht="34.950000000000003" customHeight="1" thickTop="1" thickBot="1" x14ac:dyDescent="0.35">
      <c r="B60" s="20" t="s">
        <v>124</v>
      </c>
      <c r="C60" s="25" t="s">
        <v>31</v>
      </c>
      <c r="D60" s="21" t="s">
        <v>61</v>
      </c>
      <c r="E60" s="32">
        <v>40</v>
      </c>
      <c r="F60" s="37"/>
      <c r="G60" s="39">
        <f t="shared" si="2"/>
        <v>0</v>
      </c>
      <c r="H60" s="40"/>
      <c r="I60" s="36">
        <f t="shared" si="1"/>
        <v>0</v>
      </c>
      <c r="J60" s="4"/>
      <c r="K60" s="4"/>
    </row>
    <row r="61" spans="2:11" ht="34.950000000000003" customHeight="1" thickTop="1" thickBot="1" x14ac:dyDescent="0.35">
      <c r="B61" s="20" t="s">
        <v>125</v>
      </c>
      <c r="C61" s="25" t="s">
        <v>32</v>
      </c>
      <c r="D61" s="22" t="s">
        <v>61</v>
      </c>
      <c r="E61" s="32">
        <v>1400</v>
      </c>
      <c r="F61" s="37"/>
      <c r="G61" s="39">
        <f t="shared" si="2"/>
        <v>0</v>
      </c>
      <c r="H61" s="40"/>
      <c r="I61" s="36">
        <f t="shared" si="1"/>
        <v>0</v>
      </c>
      <c r="J61" s="4"/>
      <c r="K61" s="4"/>
    </row>
    <row r="62" spans="2:11" ht="34.950000000000003" customHeight="1" thickTop="1" thickBot="1" x14ac:dyDescent="0.35">
      <c r="B62" s="20" t="s">
        <v>126</v>
      </c>
      <c r="C62" s="25" t="s">
        <v>33</v>
      </c>
      <c r="D62" s="30" t="s">
        <v>38</v>
      </c>
      <c r="E62" s="32">
        <v>10</v>
      </c>
      <c r="F62" s="37"/>
      <c r="G62" s="39">
        <f t="shared" si="2"/>
        <v>0</v>
      </c>
      <c r="H62" s="40"/>
      <c r="I62" s="36">
        <f t="shared" si="1"/>
        <v>0</v>
      </c>
      <c r="J62" s="4"/>
      <c r="K62" s="4"/>
    </row>
    <row r="63" spans="2:11" ht="34.950000000000003" customHeight="1" thickTop="1" thickBot="1" x14ac:dyDescent="0.35">
      <c r="B63" s="20" t="s">
        <v>127</v>
      </c>
      <c r="C63" s="27" t="s">
        <v>34</v>
      </c>
      <c r="D63" s="37"/>
      <c r="E63" s="33">
        <v>10</v>
      </c>
      <c r="F63" s="37"/>
      <c r="G63" s="39">
        <f t="shared" si="2"/>
        <v>0</v>
      </c>
      <c r="H63" s="40"/>
      <c r="I63" s="36">
        <f t="shared" si="1"/>
        <v>0</v>
      </c>
      <c r="J63" s="4"/>
      <c r="K63" s="4"/>
    </row>
    <row r="64" spans="2:11" ht="34.950000000000003" customHeight="1" thickTop="1" thickBot="1" x14ac:dyDescent="0.35">
      <c r="B64" s="20" t="s">
        <v>128</v>
      </c>
      <c r="C64" s="27" t="s">
        <v>160</v>
      </c>
      <c r="D64" s="37"/>
      <c r="E64" s="33">
        <v>1400</v>
      </c>
      <c r="F64" s="37"/>
      <c r="G64" s="39">
        <f t="shared" si="2"/>
        <v>0</v>
      </c>
      <c r="H64" s="40"/>
      <c r="I64" s="36">
        <f t="shared" si="1"/>
        <v>0</v>
      </c>
      <c r="J64" s="4"/>
      <c r="K64" s="4"/>
    </row>
    <row r="65" spans="2:11" ht="34.950000000000003" customHeight="1" thickTop="1" thickBot="1" x14ac:dyDescent="0.35">
      <c r="B65" s="20" t="s">
        <v>129</v>
      </c>
      <c r="C65" s="27" t="s">
        <v>161</v>
      </c>
      <c r="D65" s="37"/>
      <c r="E65" s="33">
        <v>240</v>
      </c>
      <c r="F65" s="37"/>
      <c r="G65" s="39">
        <f t="shared" si="2"/>
        <v>0</v>
      </c>
      <c r="H65" s="40"/>
      <c r="I65" s="36">
        <f t="shared" si="1"/>
        <v>0</v>
      </c>
      <c r="J65" s="4"/>
      <c r="K65" s="4"/>
    </row>
    <row r="66" spans="2:11" ht="34.950000000000003" customHeight="1" thickTop="1" thickBot="1" x14ac:dyDescent="0.35">
      <c r="B66" s="20" t="s">
        <v>130</v>
      </c>
      <c r="C66" s="27" t="s">
        <v>162</v>
      </c>
      <c r="D66" s="37"/>
      <c r="E66" s="33">
        <v>240</v>
      </c>
      <c r="F66" s="37"/>
      <c r="G66" s="39">
        <f t="shared" si="2"/>
        <v>0</v>
      </c>
      <c r="H66" s="40"/>
      <c r="I66" s="36">
        <f t="shared" si="1"/>
        <v>0</v>
      </c>
      <c r="J66" s="4"/>
      <c r="K66" s="4"/>
    </row>
    <row r="67" spans="2:11" ht="34.950000000000003" customHeight="1" thickTop="1" thickBot="1" x14ac:dyDescent="0.35">
      <c r="B67" s="20" t="s">
        <v>131</v>
      </c>
      <c r="C67" s="27" t="s">
        <v>163</v>
      </c>
      <c r="D67" s="37"/>
      <c r="E67" s="33">
        <v>240</v>
      </c>
      <c r="F67" s="37"/>
      <c r="G67" s="39">
        <f t="shared" si="2"/>
        <v>0</v>
      </c>
      <c r="H67" s="40"/>
      <c r="I67" s="36">
        <f t="shared" si="1"/>
        <v>0</v>
      </c>
      <c r="J67" s="4"/>
      <c r="K67" s="4"/>
    </row>
    <row r="68" spans="2:11" ht="34.950000000000003" customHeight="1" thickTop="1" thickBot="1" x14ac:dyDescent="0.35">
      <c r="B68" s="20" t="s">
        <v>132</v>
      </c>
      <c r="C68" s="27" t="s">
        <v>164</v>
      </c>
      <c r="D68" s="37"/>
      <c r="E68" s="33">
        <v>40</v>
      </c>
      <c r="F68" s="37"/>
      <c r="G68" s="39">
        <f t="shared" si="2"/>
        <v>0</v>
      </c>
      <c r="H68" s="40"/>
      <c r="I68" s="36">
        <f t="shared" si="1"/>
        <v>0</v>
      </c>
      <c r="J68" s="4"/>
      <c r="K68" s="4"/>
    </row>
    <row r="69" spans="2:11" ht="34.950000000000003" customHeight="1" thickTop="1" thickBot="1" x14ac:dyDescent="0.35">
      <c r="B69" s="20" t="s">
        <v>133</v>
      </c>
      <c r="C69" s="27" t="s">
        <v>165</v>
      </c>
      <c r="D69" s="37"/>
      <c r="E69" s="33">
        <v>70</v>
      </c>
      <c r="F69" s="37"/>
      <c r="G69" s="39">
        <f t="shared" ref="G69:G74" si="3">E69*F69</f>
        <v>0</v>
      </c>
      <c r="H69" s="40"/>
      <c r="I69" s="36">
        <f t="shared" si="1"/>
        <v>0</v>
      </c>
      <c r="J69" s="4"/>
      <c r="K69" s="4"/>
    </row>
    <row r="70" spans="2:11" ht="34.950000000000003" customHeight="1" thickTop="1" thickBot="1" x14ac:dyDescent="0.35">
      <c r="B70" s="20" t="s">
        <v>134</v>
      </c>
      <c r="C70" s="27" t="s">
        <v>166</v>
      </c>
      <c r="D70" s="37"/>
      <c r="E70" s="33">
        <v>260</v>
      </c>
      <c r="F70" s="37"/>
      <c r="G70" s="39">
        <f t="shared" si="3"/>
        <v>0</v>
      </c>
      <c r="H70" s="40"/>
      <c r="I70" s="36">
        <f t="shared" si="1"/>
        <v>0</v>
      </c>
      <c r="J70" s="4"/>
      <c r="K70" s="4"/>
    </row>
    <row r="71" spans="2:11" ht="34.950000000000003" customHeight="1" thickTop="1" thickBot="1" x14ac:dyDescent="0.35">
      <c r="B71" s="20" t="s">
        <v>135</v>
      </c>
      <c r="C71" s="27" t="s">
        <v>167</v>
      </c>
      <c r="D71" s="37"/>
      <c r="E71" s="33">
        <v>700</v>
      </c>
      <c r="F71" s="37"/>
      <c r="G71" s="39">
        <f t="shared" si="3"/>
        <v>0</v>
      </c>
      <c r="H71" s="40"/>
      <c r="I71" s="36">
        <f t="shared" ref="I71:I72" si="4">G71+H71*G71</f>
        <v>0</v>
      </c>
      <c r="J71" s="4"/>
      <c r="K71" s="4"/>
    </row>
    <row r="72" spans="2:11" ht="34.950000000000003" customHeight="1" thickTop="1" thickBot="1" x14ac:dyDescent="0.35">
      <c r="B72" s="20" t="s">
        <v>136</v>
      </c>
      <c r="C72" s="27" t="s">
        <v>168</v>
      </c>
      <c r="D72" s="37"/>
      <c r="E72" s="33">
        <v>150</v>
      </c>
      <c r="F72" s="37"/>
      <c r="G72" s="39">
        <f t="shared" si="3"/>
        <v>0</v>
      </c>
      <c r="H72" s="40"/>
      <c r="I72" s="36">
        <f t="shared" si="4"/>
        <v>0</v>
      </c>
      <c r="J72" s="4"/>
      <c r="K72" s="4"/>
    </row>
    <row r="73" spans="2:11" ht="32.4" customHeight="1" thickTop="1" thickBot="1" x14ac:dyDescent="0.35">
      <c r="B73" s="20" t="s">
        <v>137</v>
      </c>
      <c r="C73" s="25" t="s">
        <v>169</v>
      </c>
      <c r="D73" s="29" t="s">
        <v>63</v>
      </c>
      <c r="E73" s="32">
        <v>900</v>
      </c>
      <c r="F73" s="37"/>
      <c r="G73" s="39">
        <f t="shared" si="3"/>
        <v>0</v>
      </c>
      <c r="H73" s="40"/>
      <c r="I73" s="36">
        <f t="shared" ref="I73:I74" si="5">G73+H73*G73</f>
        <v>0</v>
      </c>
      <c r="J73" s="4"/>
      <c r="K73" s="4"/>
    </row>
    <row r="74" spans="2:11" ht="34.950000000000003" customHeight="1" thickTop="1" thickBot="1" x14ac:dyDescent="0.35">
      <c r="B74" s="20" t="s">
        <v>138</v>
      </c>
      <c r="C74" s="27" t="s">
        <v>35</v>
      </c>
      <c r="D74" s="37"/>
      <c r="E74" s="34">
        <v>35</v>
      </c>
      <c r="F74" s="37"/>
      <c r="G74" s="39">
        <f t="shared" si="3"/>
        <v>0</v>
      </c>
      <c r="H74" s="40"/>
      <c r="I74" s="36">
        <f t="shared" si="5"/>
        <v>0</v>
      </c>
      <c r="J74" s="4"/>
      <c r="K74" s="4"/>
    </row>
    <row r="75" spans="2:11" ht="28.2" customHeight="1" thickTop="1" x14ac:dyDescent="0.3">
      <c r="B75" s="42" t="s">
        <v>174</v>
      </c>
      <c r="C75" s="43"/>
      <c r="D75" s="44"/>
      <c r="E75" s="43"/>
      <c r="F75" s="44"/>
      <c r="G75" s="18">
        <f>SUM(G5:G74)</f>
        <v>0</v>
      </c>
      <c r="H75" s="41"/>
      <c r="I75" s="18">
        <f>SUM(I5:I74)</f>
        <v>0</v>
      </c>
      <c r="J75" s="9"/>
      <c r="K75" s="9"/>
    </row>
    <row r="76" spans="2:11" x14ac:dyDescent="0.3">
      <c r="B76" s="10"/>
      <c r="C76" s="10"/>
      <c r="D76" s="10"/>
      <c r="E76" s="10"/>
      <c r="F76" s="11"/>
      <c r="G76" s="11"/>
      <c r="H76" s="12"/>
      <c r="I76" s="11"/>
      <c r="J76" s="11"/>
      <c r="K76" s="11"/>
    </row>
    <row r="77" spans="2:11" x14ac:dyDescent="0.3">
      <c r="B77" s="10"/>
      <c r="C77" s="10"/>
      <c r="D77" s="10"/>
      <c r="E77" s="10"/>
      <c r="F77" s="11"/>
      <c r="G77" s="11"/>
      <c r="H77" s="12"/>
      <c r="I77" s="11"/>
      <c r="J77" s="11"/>
      <c r="K77" s="11"/>
    </row>
    <row r="78" spans="2:11" x14ac:dyDescent="0.3">
      <c r="B78" s="10"/>
      <c r="C78" s="10"/>
      <c r="D78" s="10"/>
      <c r="E78" s="10"/>
      <c r="F78" s="11"/>
      <c r="G78" s="11"/>
      <c r="H78" s="12"/>
      <c r="I78" s="11"/>
      <c r="J78" s="11"/>
      <c r="K78" s="11"/>
    </row>
    <row r="79" spans="2:11" x14ac:dyDescent="0.3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x14ac:dyDescent="0.3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x14ac:dyDescent="0.3">
      <c r="B81" s="10"/>
      <c r="C81" s="10"/>
      <c r="D81" s="10"/>
      <c r="E81" s="10"/>
      <c r="F81" s="11"/>
      <c r="G81" s="11"/>
      <c r="H81" s="12"/>
      <c r="I81" s="11"/>
      <c r="J81" s="11"/>
      <c r="K81" s="11"/>
    </row>
  </sheetData>
  <sheetProtection algorithmName="SHA-512" hashValue="XtYMQaQLOMyMHLPwZmMHUZZMcdb5KIYvUV8TkeTU/JHJw7Yn2jSi32elTbowmX6QWkixNGMjwtlSGtfAWNmlUg==" saltValue="6fuS3tNHumqK7lQZlTe8XQ==" spinCount="100000" sheet="1" objects="1" scenarios="1"/>
  <mergeCells count="4">
    <mergeCell ref="B75:F75"/>
    <mergeCell ref="F1:I1"/>
    <mergeCell ref="B2:I2"/>
    <mergeCell ref="B1:C1"/>
  </mergeCells>
  <pageMargins left="0.25" right="0.25" top="0.75" bottom="0.75" header="0.3" footer="0.3"/>
  <pageSetup paperSize="9" scale="5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asortymentowo-cenowy</dc:title>
  <dc:creator>ANS w Tarnowie</dc:creator>
  <cp:lastModifiedBy>Ewa</cp:lastModifiedBy>
  <cp:lastPrinted>2022-03-25T08:46:14Z</cp:lastPrinted>
  <dcterms:created xsi:type="dcterms:W3CDTF">2022-03-14T14:08:59Z</dcterms:created>
  <dcterms:modified xsi:type="dcterms:W3CDTF">2022-03-25T11:34:23Z</dcterms:modified>
</cp:coreProperties>
</file>